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AC99" i="1" l="1"/>
  <c r="M99" i="1"/>
  <c r="L99" i="1"/>
  <c r="K99" i="1"/>
  <c r="J99" i="1"/>
  <c r="I99" i="1"/>
  <c r="H99" i="1"/>
  <c r="G99" i="1"/>
  <c r="F99" i="1"/>
  <c r="E99" i="1"/>
  <c r="C99" i="1"/>
  <c r="AQ98" i="1"/>
  <c r="AM98" i="1"/>
  <c r="AG98" i="1"/>
  <c r="AE98" i="1"/>
  <c r="AO98" i="1" s="1"/>
  <c r="AC98" i="1"/>
  <c r="AA98" i="1"/>
  <c r="AK98" i="1" s="1"/>
  <c r="W98" i="1"/>
  <c r="AH98" i="1" s="1"/>
  <c r="AR98" i="1" s="1"/>
  <c r="V98" i="1"/>
  <c r="U98" i="1"/>
  <c r="AF98" i="1" s="1"/>
  <c r="AP98" i="1" s="1"/>
  <c r="T98" i="1"/>
  <c r="S98" i="1"/>
  <c r="AD98" i="1" s="1"/>
  <c r="AN98" i="1" s="1"/>
  <c r="R98" i="1"/>
  <c r="Q98" i="1"/>
  <c r="AB98" i="1" s="1"/>
  <c r="AL98" i="1" s="1"/>
  <c r="P98" i="1"/>
  <c r="O98" i="1"/>
  <c r="D98" i="1"/>
  <c r="AQ97" i="1"/>
  <c r="AM97" i="1"/>
  <c r="AG97" i="1"/>
  <c r="AE97" i="1"/>
  <c r="AO97" i="1" s="1"/>
  <c r="AC97" i="1"/>
  <c r="AB97" i="1"/>
  <c r="AL97" i="1" s="1"/>
  <c r="AA97" i="1"/>
  <c r="AK97" i="1" s="1"/>
  <c r="Z97" i="1"/>
  <c r="AJ97" i="1" s="1"/>
  <c r="W97" i="1"/>
  <c r="AH97" i="1" s="1"/>
  <c r="AR97" i="1" s="1"/>
  <c r="V97" i="1"/>
  <c r="U97" i="1"/>
  <c r="AF97" i="1" s="1"/>
  <c r="AP97" i="1" s="1"/>
  <c r="T97" i="1"/>
  <c r="S97" i="1"/>
  <c r="D97" i="1"/>
  <c r="AQ96" i="1"/>
  <c r="AM96" i="1"/>
  <c r="AG96" i="1"/>
  <c r="AE96" i="1"/>
  <c r="AO96" i="1" s="1"/>
  <c r="AC96" i="1"/>
  <c r="AA96" i="1"/>
  <c r="AK96" i="1" s="1"/>
  <c r="W96" i="1"/>
  <c r="AH96" i="1" s="1"/>
  <c r="AR96" i="1" s="1"/>
  <c r="V96" i="1"/>
  <c r="U96" i="1"/>
  <c r="AF96" i="1" s="1"/>
  <c r="AP96" i="1" s="1"/>
  <c r="T96" i="1"/>
  <c r="S96" i="1"/>
  <c r="AD96" i="1" s="1"/>
  <c r="AN96" i="1" s="1"/>
  <c r="R96" i="1"/>
  <c r="Q96" i="1"/>
  <c r="AB96" i="1" s="1"/>
  <c r="AL96" i="1" s="1"/>
  <c r="P96" i="1"/>
  <c r="O96" i="1"/>
  <c r="D96" i="1"/>
  <c r="AM95" i="1"/>
  <c r="AE95" i="1"/>
  <c r="AO95" i="1" s="1"/>
  <c r="AA95" i="1"/>
  <c r="AK95" i="1" s="1"/>
  <c r="W95" i="1"/>
  <c r="AH95" i="1" s="1"/>
  <c r="AR95" i="1" s="1"/>
  <c r="V95" i="1"/>
  <c r="AG95" i="1" s="1"/>
  <c r="AQ95" i="1" s="1"/>
  <c r="U95" i="1"/>
  <c r="AF95" i="1" s="1"/>
  <c r="AP95" i="1" s="1"/>
  <c r="T95" i="1"/>
  <c r="S95" i="1"/>
  <c r="AD95" i="1" s="1"/>
  <c r="AN95" i="1" s="1"/>
  <c r="R95" i="1"/>
  <c r="AC95" i="1" s="1"/>
  <c r="Q95" i="1"/>
  <c r="AB95" i="1" s="1"/>
  <c r="AL95" i="1" s="1"/>
  <c r="P95" i="1"/>
  <c r="O95" i="1"/>
  <c r="D95" i="1"/>
  <c r="AQ94" i="1"/>
  <c r="AM94" i="1"/>
  <c r="AG94" i="1"/>
  <c r="AE94" i="1"/>
  <c r="AO94" i="1" s="1"/>
  <c r="AC94" i="1"/>
  <c r="AA94" i="1"/>
  <c r="AK94" i="1" s="1"/>
  <c r="W94" i="1"/>
  <c r="AH94" i="1" s="1"/>
  <c r="AR94" i="1" s="1"/>
  <c r="V94" i="1"/>
  <c r="U94" i="1"/>
  <c r="AF94" i="1" s="1"/>
  <c r="AP94" i="1" s="1"/>
  <c r="T94" i="1"/>
  <c r="S94" i="1"/>
  <c r="AD94" i="1" s="1"/>
  <c r="AN94" i="1" s="1"/>
  <c r="R94" i="1"/>
  <c r="Q94" i="1"/>
  <c r="AB94" i="1" s="1"/>
  <c r="AL94" i="1" s="1"/>
  <c r="P94" i="1"/>
  <c r="O94" i="1"/>
  <c r="D94" i="1"/>
  <c r="AQ93" i="1"/>
  <c r="AM93" i="1"/>
  <c r="AG93" i="1"/>
  <c r="AE93" i="1"/>
  <c r="AO93" i="1" s="1"/>
  <c r="AC93" i="1"/>
  <c r="AA93" i="1"/>
  <c r="AK93" i="1" s="1"/>
  <c r="W93" i="1"/>
  <c r="AH93" i="1" s="1"/>
  <c r="AR93" i="1" s="1"/>
  <c r="V93" i="1"/>
  <c r="U93" i="1"/>
  <c r="AF93" i="1" s="1"/>
  <c r="AP93" i="1" s="1"/>
  <c r="T93" i="1"/>
  <c r="S93" i="1"/>
  <c r="AD93" i="1" s="1"/>
  <c r="AN93" i="1" s="1"/>
  <c r="R93" i="1"/>
  <c r="Q93" i="1"/>
  <c r="AB93" i="1" s="1"/>
  <c r="AL93" i="1" s="1"/>
  <c r="P93" i="1"/>
  <c r="O93" i="1"/>
  <c r="D93" i="1"/>
  <c r="AQ92" i="1"/>
  <c r="AQ99" i="1" s="1"/>
  <c r="AM92" i="1"/>
  <c r="AG92" i="1"/>
  <c r="AG99" i="1" s="1"/>
  <c r="AE92" i="1"/>
  <c r="AC92" i="1"/>
  <c r="AA92" i="1"/>
  <c r="W92" i="1"/>
  <c r="V92" i="1"/>
  <c r="V99" i="1" s="1"/>
  <c r="U92" i="1"/>
  <c r="AF92" i="1" s="1"/>
  <c r="T92" i="1"/>
  <c r="T99" i="1" s="1"/>
  <c r="S92" i="1"/>
  <c r="R92" i="1"/>
  <c r="R99" i="1" s="1"/>
  <c r="Q92" i="1"/>
  <c r="P92" i="1"/>
  <c r="P99" i="1" s="1"/>
  <c r="O92" i="1"/>
  <c r="D92" i="1"/>
  <c r="D99" i="1" s="1"/>
  <c r="AO89" i="1"/>
  <c r="AK89" i="1"/>
  <c r="AG89" i="1"/>
  <c r="AQ89" i="1" s="1"/>
  <c r="AE89" i="1"/>
  <c r="AC89" i="1"/>
  <c r="AM89" i="1" s="1"/>
  <c r="AA89" i="1"/>
  <c r="Z89" i="1"/>
  <c r="AJ89" i="1" s="1"/>
  <c r="W89" i="1"/>
  <c r="AH89" i="1" s="1"/>
  <c r="AR89" i="1" s="1"/>
  <c r="V89" i="1"/>
  <c r="U89" i="1"/>
  <c r="AF89" i="1" s="1"/>
  <c r="AP89" i="1" s="1"/>
  <c r="T89" i="1"/>
  <c r="S89" i="1"/>
  <c r="AD89" i="1" s="1"/>
  <c r="AN89" i="1" s="1"/>
  <c r="R89" i="1"/>
  <c r="Q89" i="1"/>
  <c r="AB89" i="1" s="1"/>
  <c r="P89" i="1"/>
  <c r="N89" i="1"/>
  <c r="X89" i="1" s="1"/>
  <c r="D89" i="1"/>
  <c r="AR88" i="1"/>
  <c r="AN88" i="1"/>
  <c r="AJ88" i="1"/>
  <c r="AH88" i="1"/>
  <c r="AF88" i="1"/>
  <c r="AP88" i="1" s="1"/>
  <c r="AD88" i="1"/>
  <c r="AB88" i="1"/>
  <c r="AL88" i="1" s="1"/>
  <c r="Z88" i="1"/>
  <c r="W88" i="1"/>
  <c r="V88" i="1"/>
  <c r="AG88" i="1" s="1"/>
  <c r="AQ88" i="1" s="1"/>
  <c r="U88" i="1"/>
  <c r="T88" i="1"/>
  <c r="AE88" i="1" s="1"/>
  <c r="AO88" i="1" s="1"/>
  <c r="S88" i="1"/>
  <c r="R88" i="1"/>
  <c r="AC88" i="1" s="1"/>
  <c r="AM88" i="1" s="1"/>
  <c r="Q88" i="1"/>
  <c r="P88" i="1"/>
  <c r="D88" i="1"/>
  <c r="AQ87" i="1"/>
  <c r="AM87" i="1"/>
  <c r="AG87" i="1"/>
  <c r="AE87" i="1"/>
  <c r="AO87" i="1" s="1"/>
  <c r="AC87" i="1"/>
  <c r="AA87" i="1"/>
  <c r="AK87" i="1" s="1"/>
  <c r="AI87" i="1" s="1"/>
  <c r="Z87" i="1"/>
  <c r="AJ87" i="1" s="1"/>
  <c r="Y87" i="1"/>
  <c r="W87" i="1"/>
  <c r="AH87" i="1" s="1"/>
  <c r="AR87" i="1" s="1"/>
  <c r="V87" i="1"/>
  <c r="U87" i="1"/>
  <c r="AF87" i="1" s="1"/>
  <c r="AP87" i="1" s="1"/>
  <c r="T87" i="1"/>
  <c r="S87" i="1"/>
  <c r="AD87" i="1" s="1"/>
  <c r="AN87" i="1" s="1"/>
  <c r="R87" i="1"/>
  <c r="Q87" i="1"/>
  <c r="AB87" i="1" s="1"/>
  <c r="AL87" i="1" s="1"/>
  <c r="P87" i="1"/>
  <c r="N87" i="1"/>
  <c r="X87" i="1" s="1"/>
  <c r="D87" i="1"/>
  <c r="AP86" i="1"/>
  <c r="AL86" i="1"/>
  <c r="AH86" i="1"/>
  <c r="AR86" i="1" s="1"/>
  <c r="AF86" i="1"/>
  <c r="AD86" i="1"/>
  <c r="AN86" i="1" s="1"/>
  <c r="AB86" i="1"/>
  <c r="Z86" i="1"/>
  <c r="W86" i="1"/>
  <c r="V86" i="1"/>
  <c r="AG86" i="1" s="1"/>
  <c r="AQ86" i="1" s="1"/>
  <c r="U86" i="1"/>
  <c r="T86" i="1"/>
  <c r="AE86" i="1" s="1"/>
  <c r="AO86" i="1" s="1"/>
  <c r="S86" i="1"/>
  <c r="R86" i="1"/>
  <c r="AC86" i="1" s="1"/>
  <c r="AM86" i="1" s="1"/>
  <c r="Q86" i="1"/>
  <c r="P86" i="1"/>
  <c r="D86" i="1"/>
  <c r="AO85" i="1"/>
  <c r="AK85" i="1"/>
  <c r="AG85" i="1"/>
  <c r="AQ85" i="1" s="1"/>
  <c r="AE85" i="1"/>
  <c r="AC85" i="1"/>
  <c r="AM85" i="1" s="1"/>
  <c r="AA85" i="1"/>
  <c r="Z85" i="1"/>
  <c r="AJ85" i="1" s="1"/>
  <c r="W85" i="1"/>
  <c r="AH85" i="1" s="1"/>
  <c r="AR85" i="1" s="1"/>
  <c r="V85" i="1"/>
  <c r="U85" i="1"/>
  <c r="AF85" i="1" s="1"/>
  <c r="AP85" i="1" s="1"/>
  <c r="T85" i="1"/>
  <c r="S85" i="1"/>
  <c r="AD85" i="1" s="1"/>
  <c r="AN85" i="1" s="1"/>
  <c r="R85" i="1"/>
  <c r="Q85" i="1"/>
  <c r="AB85" i="1" s="1"/>
  <c r="P85" i="1"/>
  <c r="N85" i="1"/>
  <c r="X85" i="1" s="1"/>
  <c r="D85" i="1"/>
  <c r="AR84" i="1"/>
  <c r="AN84" i="1"/>
  <c r="AJ84" i="1"/>
  <c r="AH84" i="1"/>
  <c r="AF84" i="1"/>
  <c r="AP84" i="1" s="1"/>
  <c r="AD84" i="1"/>
  <c r="AB84" i="1"/>
  <c r="AL84" i="1" s="1"/>
  <c r="Z84" i="1"/>
  <c r="W84" i="1"/>
  <c r="V84" i="1"/>
  <c r="AG84" i="1" s="1"/>
  <c r="AQ84" i="1" s="1"/>
  <c r="U84" i="1"/>
  <c r="T84" i="1"/>
  <c r="AE84" i="1" s="1"/>
  <c r="AO84" i="1" s="1"/>
  <c r="S84" i="1"/>
  <c r="R84" i="1"/>
  <c r="AC84" i="1" s="1"/>
  <c r="AM84" i="1" s="1"/>
  <c r="Q84" i="1"/>
  <c r="P84" i="1"/>
  <c r="AA84" i="1" s="1"/>
  <c r="AK84" i="1" s="1"/>
  <c r="O84" i="1"/>
  <c r="N84" i="1"/>
  <c r="X84" i="1" s="1"/>
  <c r="D84" i="1"/>
  <c r="AR83" i="1"/>
  <c r="AN83" i="1"/>
  <c r="AJ83" i="1"/>
  <c r="AH83" i="1"/>
  <c r="AF83" i="1"/>
  <c r="AP83" i="1" s="1"/>
  <c r="AD83" i="1"/>
  <c r="AB83" i="1"/>
  <c r="AL83" i="1" s="1"/>
  <c r="Z83" i="1"/>
  <c r="W83" i="1"/>
  <c r="V83" i="1"/>
  <c r="AG83" i="1" s="1"/>
  <c r="AQ83" i="1" s="1"/>
  <c r="U83" i="1"/>
  <c r="T83" i="1"/>
  <c r="AE83" i="1" s="1"/>
  <c r="AO83" i="1" s="1"/>
  <c r="S83" i="1"/>
  <c r="R83" i="1"/>
  <c r="AC83" i="1" s="1"/>
  <c r="AM83" i="1" s="1"/>
  <c r="Q83" i="1"/>
  <c r="P83" i="1"/>
  <c r="AA83" i="1" s="1"/>
  <c r="AK83" i="1" s="1"/>
  <c r="O83" i="1"/>
  <c r="N83" i="1"/>
  <c r="X83" i="1" s="1"/>
  <c r="D83" i="1"/>
  <c r="AR82" i="1"/>
  <c r="AN82" i="1"/>
  <c r="AJ82" i="1"/>
  <c r="AH82" i="1"/>
  <c r="AF82" i="1"/>
  <c r="AP82" i="1" s="1"/>
  <c r="AD82" i="1"/>
  <c r="AB82" i="1"/>
  <c r="AL82" i="1" s="1"/>
  <c r="Z82" i="1"/>
  <c r="W82" i="1"/>
  <c r="V82" i="1"/>
  <c r="AG82" i="1" s="1"/>
  <c r="AQ82" i="1" s="1"/>
  <c r="U82" i="1"/>
  <c r="T82" i="1"/>
  <c r="AE82" i="1" s="1"/>
  <c r="AO82" i="1" s="1"/>
  <c r="S82" i="1"/>
  <c r="R82" i="1"/>
  <c r="AC82" i="1" s="1"/>
  <c r="AM82" i="1" s="1"/>
  <c r="Q82" i="1"/>
  <c r="P82" i="1"/>
  <c r="AA82" i="1" s="1"/>
  <c r="AK82" i="1" s="1"/>
  <c r="O82" i="1"/>
  <c r="N82" i="1"/>
  <c r="X82" i="1" s="1"/>
  <c r="D82" i="1"/>
  <c r="AR81" i="1"/>
  <c r="AN81" i="1"/>
  <c r="AJ81" i="1"/>
  <c r="AH81" i="1"/>
  <c r="AF81" i="1"/>
  <c r="AP81" i="1" s="1"/>
  <c r="AD81" i="1"/>
  <c r="AB81" i="1"/>
  <c r="AL81" i="1" s="1"/>
  <c r="Z81" i="1"/>
  <c r="W81" i="1"/>
  <c r="V81" i="1"/>
  <c r="AG81" i="1" s="1"/>
  <c r="AQ81" i="1" s="1"/>
  <c r="U81" i="1"/>
  <c r="T81" i="1"/>
  <c r="AE81" i="1" s="1"/>
  <c r="AO81" i="1" s="1"/>
  <c r="S81" i="1"/>
  <c r="R81" i="1"/>
  <c r="AC81" i="1" s="1"/>
  <c r="AM81" i="1" s="1"/>
  <c r="Q81" i="1"/>
  <c r="P81" i="1"/>
  <c r="AA81" i="1" s="1"/>
  <c r="AK81" i="1" s="1"/>
  <c r="O81" i="1"/>
  <c r="N81" i="1"/>
  <c r="X81" i="1" s="1"/>
  <c r="D81" i="1"/>
  <c r="AR80" i="1"/>
  <c r="AN80" i="1"/>
  <c r="AJ80" i="1"/>
  <c r="AH80" i="1"/>
  <c r="AF80" i="1"/>
  <c r="AP80" i="1" s="1"/>
  <c r="AD80" i="1"/>
  <c r="AB80" i="1"/>
  <c r="AL80" i="1" s="1"/>
  <c r="Z80" i="1"/>
  <c r="W80" i="1"/>
  <c r="V80" i="1"/>
  <c r="AG80" i="1" s="1"/>
  <c r="AQ80" i="1" s="1"/>
  <c r="U80" i="1"/>
  <c r="T80" i="1"/>
  <c r="AE80" i="1" s="1"/>
  <c r="AO80" i="1" s="1"/>
  <c r="S80" i="1"/>
  <c r="R80" i="1"/>
  <c r="AC80" i="1" s="1"/>
  <c r="AM80" i="1" s="1"/>
  <c r="Q80" i="1"/>
  <c r="P80" i="1"/>
  <c r="AA80" i="1" s="1"/>
  <c r="AK80" i="1" s="1"/>
  <c r="O80" i="1"/>
  <c r="N80" i="1"/>
  <c r="X80" i="1" s="1"/>
  <c r="D80" i="1"/>
  <c r="AR79" i="1"/>
  <c r="AN79" i="1"/>
  <c r="AJ79" i="1"/>
  <c r="AH79" i="1"/>
  <c r="AF79" i="1"/>
  <c r="AP79" i="1" s="1"/>
  <c r="AD79" i="1"/>
  <c r="AB79" i="1"/>
  <c r="AL79" i="1" s="1"/>
  <c r="Z79" i="1"/>
  <c r="W79" i="1"/>
  <c r="V79" i="1"/>
  <c r="AG79" i="1" s="1"/>
  <c r="AQ79" i="1" s="1"/>
  <c r="U79" i="1"/>
  <c r="T79" i="1"/>
  <c r="AE79" i="1" s="1"/>
  <c r="AO79" i="1" s="1"/>
  <c r="S79" i="1"/>
  <c r="R79" i="1"/>
  <c r="AC79" i="1" s="1"/>
  <c r="AM79" i="1" s="1"/>
  <c r="Q79" i="1"/>
  <c r="P79" i="1"/>
  <c r="D79" i="1"/>
  <c r="AQ78" i="1"/>
  <c r="AM78" i="1"/>
  <c r="AG78" i="1"/>
  <c r="AE78" i="1"/>
  <c r="AO78" i="1" s="1"/>
  <c r="AC78" i="1"/>
  <c r="AA78" i="1"/>
  <c r="AK78" i="1" s="1"/>
  <c r="AI78" i="1" s="1"/>
  <c r="Z78" i="1"/>
  <c r="AJ78" i="1" s="1"/>
  <c r="Y78" i="1"/>
  <c r="W78" i="1"/>
  <c r="AH78" i="1" s="1"/>
  <c r="AR78" i="1" s="1"/>
  <c r="V78" i="1"/>
  <c r="U78" i="1"/>
  <c r="AF78" i="1" s="1"/>
  <c r="AP78" i="1" s="1"/>
  <c r="T78" i="1"/>
  <c r="S78" i="1"/>
  <c r="AD78" i="1" s="1"/>
  <c r="AN78" i="1" s="1"/>
  <c r="R78" i="1"/>
  <c r="Q78" i="1"/>
  <c r="AB78" i="1" s="1"/>
  <c r="AL78" i="1" s="1"/>
  <c r="P78" i="1"/>
  <c r="N78" i="1"/>
  <c r="X78" i="1" s="1"/>
  <c r="D78" i="1"/>
  <c r="AJ77" i="1"/>
  <c r="AA77" i="1"/>
  <c r="AK77" i="1" s="1"/>
  <c r="W77" i="1"/>
  <c r="AH77" i="1" s="1"/>
  <c r="AR77" i="1" s="1"/>
  <c r="V77" i="1"/>
  <c r="AG77" i="1" s="1"/>
  <c r="AQ77" i="1" s="1"/>
  <c r="U77" i="1"/>
  <c r="AF77" i="1" s="1"/>
  <c r="AP77" i="1" s="1"/>
  <c r="T77" i="1"/>
  <c r="AE77" i="1" s="1"/>
  <c r="AO77" i="1" s="1"/>
  <c r="S77" i="1"/>
  <c r="AD77" i="1" s="1"/>
  <c r="AN77" i="1" s="1"/>
  <c r="R77" i="1"/>
  <c r="AC77" i="1" s="1"/>
  <c r="AM77" i="1" s="1"/>
  <c r="Q77" i="1"/>
  <c r="D77" i="1"/>
  <c r="AQ76" i="1"/>
  <c r="AL76" i="1"/>
  <c r="AH76" i="1"/>
  <c r="AR76" i="1" s="1"/>
  <c r="AF76" i="1"/>
  <c r="AP76" i="1" s="1"/>
  <c r="AD76" i="1"/>
  <c r="AN76" i="1" s="1"/>
  <c r="AB76" i="1"/>
  <c r="Z76" i="1"/>
  <c r="W76" i="1"/>
  <c r="V76" i="1"/>
  <c r="AG76" i="1" s="1"/>
  <c r="U76" i="1"/>
  <c r="T76" i="1"/>
  <c r="AE76" i="1" s="1"/>
  <c r="AO76" i="1" s="1"/>
  <c r="S76" i="1"/>
  <c r="R76" i="1"/>
  <c r="AC76" i="1" s="1"/>
  <c r="AM76" i="1" s="1"/>
  <c r="Q76" i="1"/>
  <c r="P76" i="1"/>
  <c r="D76" i="1"/>
  <c r="AG74" i="1"/>
  <c r="AC74" i="1"/>
  <c r="M74" i="1"/>
  <c r="L74" i="1"/>
  <c r="K74" i="1"/>
  <c r="J74" i="1"/>
  <c r="I74" i="1"/>
  <c r="H74" i="1"/>
  <c r="G74" i="1"/>
  <c r="F74" i="1"/>
  <c r="E74" i="1"/>
  <c r="C74" i="1"/>
  <c r="AQ73" i="1"/>
  <c r="AM73" i="1"/>
  <c r="AG73" i="1"/>
  <c r="AE73" i="1"/>
  <c r="AO73" i="1" s="1"/>
  <c r="AC73" i="1"/>
  <c r="AA73" i="1"/>
  <c r="AK73" i="1" s="1"/>
  <c r="W73" i="1"/>
  <c r="AH73" i="1" s="1"/>
  <c r="AR73" i="1" s="1"/>
  <c r="V73" i="1"/>
  <c r="U73" i="1"/>
  <c r="AF73" i="1" s="1"/>
  <c r="AP73" i="1" s="1"/>
  <c r="T73" i="1"/>
  <c r="S73" i="1"/>
  <c r="AD73" i="1" s="1"/>
  <c r="AN73" i="1" s="1"/>
  <c r="R73" i="1"/>
  <c r="Q73" i="1"/>
  <c r="AB73" i="1" s="1"/>
  <c r="AL73" i="1" s="1"/>
  <c r="P73" i="1"/>
  <c r="O73" i="1"/>
  <c r="D73" i="1"/>
  <c r="AQ72" i="1"/>
  <c r="AM72" i="1"/>
  <c r="AG72" i="1"/>
  <c r="AE72" i="1"/>
  <c r="AO72" i="1" s="1"/>
  <c r="AC72" i="1"/>
  <c r="AA72" i="1"/>
  <c r="AK72" i="1" s="1"/>
  <c r="W72" i="1"/>
  <c r="AH72" i="1" s="1"/>
  <c r="AR72" i="1" s="1"/>
  <c r="V72" i="1"/>
  <c r="U72" i="1"/>
  <c r="AF72" i="1" s="1"/>
  <c r="AP72" i="1" s="1"/>
  <c r="T72" i="1"/>
  <c r="S72" i="1"/>
  <c r="AD72" i="1" s="1"/>
  <c r="AN72" i="1" s="1"/>
  <c r="R72" i="1"/>
  <c r="Q72" i="1"/>
  <c r="AB72" i="1" s="1"/>
  <c r="AL72" i="1" s="1"/>
  <c r="P72" i="1"/>
  <c r="O72" i="1"/>
  <c r="D72" i="1"/>
  <c r="AQ71" i="1"/>
  <c r="AM71" i="1"/>
  <c r="AG71" i="1"/>
  <c r="AE71" i="1"/>
  <c r="AO71" i="1" s="1"/>
  <c r="AC71" i="1"/>
  <c r="AA71" i="1"/>
  <c r="AK71" i="1" s="1"/>
  <c r="W71" i="1"/>
  <c r="AH71" i="1" s="1"/>
  <c r="AR71" i="1" s="1"/>
  <c r="V71" i="1"/>
  <c r="U71" i="1"/>
  <c r="AF71" i="1" s="1"/>
  <c r="AP71" i="1" s="1"/>
  <c r="T71" i="1"/>
  <c r="S71" i="1"/>
  <c r="AD71" i="1" s="1"/>
  <c r="AN71" i="1" s="1"/>
  <c r="R71" i="1"/>
  <c r="Q71" i="1"/>
  <c r="AB71" i="1" s="1"/>
  <c r="AL71" i="1" s="1"/>
  <c r="P71" i="1"/>
  <c r="O71" i="1"/>
  <c r="D71" i="1"/>
  <c r="AQ70" i="1"/>
  <c r="AM70" i="1"/>
  <c r="AG70" i="1"/>
  <c r="AE70" i="1"/>
  <c r="AO70" i="1" s="1"/>
  <c r="AC70" i="1"/>
  <c r="AA70" i="1"/>
  <c r="AK70" i="1" s="1"/>
  <c r="W70" i="1"/>
  <c r="AH70" i="1" s="1"/>
  <c r="AR70" i="1" s="1"/>
  <c r="V70" i="1"/>
  <c r="U70" i="1"/>
  <c r="AF70" i="1" s="1"/>
  <c r="AP70" i="1" s="1"/>
  <c r="T70" i="1"/>
  <c r="S70" i="1"/>
  <c r="AD70" i="1" s="1"/>
  <c r="AN70" i="1" s="1"/>
  <c r="R70" i="1"/>
  <c r="Q70" i="1"/>
  <c r="AB70" i="1" s="1"/>
  <c r="AL70" i="1" s="1"/>
  <c r="P70" i="1"/>
  <c r="O70" i="1"/>
  <c r="D70" i="1"/>
  <c r="AQ69" i="1"/>
  <c r="AQ74" i="1" s="1"/>
  <c r="AM69" i="1"/>
  <c r="AM74" i="1" s="1"/>
  <c r="AG69" i="1"/>
  <c r="AE69" i="1"/>
  <c r="AE74" i="1" s="1"/>
  <c r="AC69" i="1"/>
  <c r="AA69" i="1"/>
  <c r="AA74" i="1" s="1"/>
  <c r="W69" i="1"/>
  <c r="AH69" i="1" s="1"/>
  <c r="V69" i="1"/>
  <c r="V74" i="1" s="1"/>
  <c r="U69" i="1"/>
  <c r="AF69" i="1" s="1"/>
  <c r="T69" i="1"/>
  <c r="T74" i="1" s="1"/>
  <c r="S69" i="1"/>
  <c r="AD69" i="1" s="1"/>
  <c r="R69" i="1"/>
  <c r="R74" i="1" s="1"/>
  <c r="Q69" i="1"/>
  <c r="AB69" i="1" s="1"/>
  <c r="P69" i="1"/>
  <c r="P74" i="1" s="1"/>
  <c r="O69" i="1"/>
  <c r="D69" i="1"/>
  <c r="D74" i="1" s="1"/>
  <c r="AQ67" i="1"/>
  <c r="AM67" i="1"/>
  <c r="AG67" i="1"/>
  <c r="AE67" i="1"/>
  <c r="AO67" i="1" s="1"/>
  <c r="AC67" i="1"/>
  <c r="AA67" i="1"/>
  <c r="AK67" i="1" s="1"/>
  <c r="W67" i="1"/>
  <c r="AH67" i="1" s="1"/>
  <c r="AR67" i="1" s="1"/>
  <c r="V67" i="1"/>
  <c r="U67" i="1"/>
  <c r="AF67" i="1" s="1"/>
  <c r="AP67" i="1" s="1"/>
  <c r="T67" i="1"/>
  <c r="S67" i="1"/>
  <c r="AD67" i="1" s="1"/>
  <c r="AN67" i="1" s="1"/>
  <c r="R67" i="1"/>
  <c r="Q67" i="1"/>
  <c r="AB67" i="1" s="1"/>
  <c r="AL67" i="1" s="1"/>
  <c r="P67" i="1"/>
  <c r="O67" i="1"/>
  <c r="D67" i="1"/>
  <c r="W65" i="1"/>
  <c r="M65" i="1"/>
  <c r="L65" i="1"/>
  <c r="K65" i="1"/>
  <c r="J65" i="1"/>
  <c r="I65" i="1"/>
  <c r="H65" i="1"/>
  <c r="G65" i="1"/>
  <c r="F65" i="1"/>
  <c r="E65" i="1"/>
  <c r="D65" i="1"/>
  <c r="C65" i="1"/>
  <c r="AH64" i="1"/>
  <c r="AR64" i="1" s="1"/>
  <c r="AF64" i="1"/>
  <c r="AP64" i="1" s="1"/>
  <c r="AD64" i="1"/>
  <c r="AN64" i="1" s="1"/>
  <c r="AB64" i="1"/>
  <c r="AL64" i="1" s="1"/>
  <c r="Z64" i="1"/>
  <c r="W64" i="1"/>
  <c r="V64" i="1"/>
  <c r="AG64" i="1" s="1"/>
  <c r="AQ64" i="1" s="1"/>
  <c r="U64" i="1"/>
  <c r="T64" i="1"/>
  <c r="AE64" i="1" s="1"/>
  <c r="AO64" i="1" s="1"/>
  <c r="S64" i="1"/>
  <c r="R64" i="1"/>
  <c r="AC64" i="1" s="1"/>
  <c r="AM64" i="1" s="1"/>
  <c r="Q64" i="1"/>
  <c r="P64" i="1"/>
  <c r="AA64" i="1" s="1"/>
  <c r="AK64" i="1" s="1"/>
  <c r="O64" i="1"/>
  <c r="N64" i="1"/>
  <c r="X64" i="1" s="1"/>
  <c r="D64" i="1"/>
  <c r="AH63" i="1"/>
  <c r="AH65" i="1" s="1"/>
  <c r="AF63" i="1"/>
  <c r="AF65" i="1" s="1"/>
  <c r="AD63" i="1"/>
  <c r="AD65" i="1" s="1"/>
  <c r="AB63" i="1"/>
  <c r="AB65" i="1" s="1"/>
  <c r="Z63" i="1"/>
  <c r="Z65" i="1" s="1"/>
  <c r="W63" i="1"/>
  <c r="V63" i="1"/>
  <c r="V65" i="1" s="1"/>
  <c r="U63" i="1"/>
  <c r="U65" i="1" s="1"/>
  <c r="T63" i="1"/>
  <c r="AE63" i="1" s="1"/>
  <c r="S63" i="1"/>
  <c r="S65" i="1" s="1"/>
  <c r="R63" i="1"/>
  <c r="AC63" i="1" s="1"/>
  <c r="Q63" i="1"/>
  <c r="Q65" i="1" s="1"/>
  <c r="P63" i="1"/>
  <c r="AA63" i="1" s="1"/>
  <c r="O63" i="1"/>
  <c r="O65" i="1" s="1"/>
  <c r="N63" i="1"/>
  <c r="N65" i="1" s="1"/>
  <c r="D63" i="1"/>
  <c r="AG61" i="1"/>
  <c r="AQ61" i="1" s="1"/>
  <c r="AE61" i="1"/>
  <c r="AO61" i="1" s="1"/>
  <c r="AC61" i="1"/>
  <c r="AM61" i="1" s="1"/>
  <c r="AA61" i="1"/>
  <c r="AK61" i="1" s="1"/>
  <c r="W61" i="1"/>
  <c r="AH61" i="1" s="1"/>
  <c r="AR61" i="1" s="1"/>
  <c r="V61" i="1"/>
  <c r="U61" i="1"/>
  <c r="AF61" i="1" s="1"/>
  <c r="AP61" i="1" s="1"/>
  <c r="T61" i="1"/>
  <c r="S61" i="1"/>
  <c r="AD61" i="1" s="1"/>
  <c r="AN61" i="1" s="1"/>
  <c r="R61" i="1"/>
  <c r="Q61" i="1"/>
  <c r="AB61" i="1" s="1"/>
  <c r="AL61" i="1" s="1"/>
  <c r="P61" i="1"/>
  <c r="O61" i="1"/>
  <c r="Z61" i="1" s="1"/>
  <c r="Y61" i="1" s="1"/>
  <c r="D61" i="1"/>
  <c r="AJ59" i="1"/>
  <c r="Z59" i="1"/>
  <c r="O59" i="1"/>
  <c r="M59" i="1"/>
  <c r="L59" i="1"/>
  <c r="K59" i="1"/>
  <c r="J59" i="1"/>
  <c r="I59" i="1"/>
  <c r="H59" i="1"/>
  <c r="G59" i="1"/>
  <c r="G90" i="1" s="1"/>
  <c r="G101" i="1" s="1"/>
  <c r="F59" i="1"/>
  <c r="E59" i="1"/>
  <c r="C59" i="1"/>
  <c r="W58" i="1"/>
  <c r="W59" i="1" s="1"/>
  <c r="V58" i="1"/>
  <c r="V59" i="1" s="1"/>
  <c r="U58" i="1"/>
  <c r="U59" i="1" s="1"/>
  <c r="T58" i="1"/>
  <c r="T59" i="1" s="1"/>
  <c r="S58" i="1"/>
  <c r="S59" i="1" s="1"/>
  <c r="R58" i="1"/>
  <c r="R59" i="1" s="1"/>
  <c r="Q58" i="1"/>
  <c r="Q59" i="1" s="1"/>
  <c r="P58" i="1"/>
  <c r="P59" i="1" s="1"/>
  <c r="N58" i="1"/>
  <c r="N59" i="1" s="1"/>
  <c r="D58" i="1"/>
  <c r="D59" i="1" s="1"/>
  <c r="AH56" i="1"/>
  <c r="AR56" i="1" s="1"/>
  <c r="AF56" i="1"/>
  <c r="AP56" i="1" s="1"/>
  <c r="AD56" i="1"/>
  <c r="AN56" i="1" s="1"/>
  <c r="AB56" i="1"/>
  <c r="AL56" i="1" s="1"/>
  <c r="Z56" i="1"/>
  <c r="W56" i="1"/>
  <c r="V56" i="1"/>
  <c r="AG56" i="1" s="1"/>
  <c r="AQ56" i="1" s="1"/>
  <c r="U56" i="1"/>
  <c r="T56" i="1"/>
  <c r="AE56" i="1" s="1"/>
  <c r="AO56" i="1" s="1"/>
  <c r="S56" i="1"/>
  <c r="R56" i="1"/>
  <c r="AC56" i="1" s="1"/>
  <c r="AM56" i="1" s="1"/>
  <c r="Q56" i="1"/>
  <c r="P56" i="1"/>
  <c r="AA56" i="1" s="1"/>
  <c r="AK56" i="1" s="1"/>
  <c r="O56" i="1"/>
  <c r="N56" i="1"/>
  <c r="X56" i="1" s="1"/>
  <c r="D56" i="1"/>
  <c r="AH55" i="1"/>
  <c r="AR55" i="1" s="1"/>
  <c r="AF55" i="1"/>
  <c r="AP55" i="1" s="1"/>
  <c r="AD55" i="1"/>
  <c r="AN55" i="1" s="1"/>
  <c r="AB55" i="1"/>
  <c r="AL55" i="1" s="1"/>
  <c r="Z55" i="1"/>
  <c r="W55" i="1"/>
  <c r="V55" i="1"/>
  <c r="AG55" i="1" s="1"/>
  <c r="AQ55" i="1" s="1"/>
  <c r="U55" i="1"/>
  <c r="T55" i="1"/>
  <c r="AE55" i="1" s="1"/>
  <c r="AO55" i="1" s="1"/>
  <c r="S55" i="1"/>
  <c r="R55" i="1"/>
  <c r="AC55" i="1" s="1"/>
  <c r="AM55" i="1" s="1"/>
  <c r="Q55" i="1"/>
  <c r="P55" i="1"/>
  <c r="AA55" i="1" s="1"/>
  <c r="AK55" i="1" s="1"/>
  <c r="O55" i="1"/>
  <c r="N55" i="1"/>
  <c r="X55" i="1" s="1"/>
  <c r="D55" i="1"/>
  <c r="M53" i="1"/>
  <c r="L53" i="1"/>
  <c r="K53" i="1"/>
  <c r="J53" i="1"/>
  <c r="I53" i="1"/>
  <c r="H53" i="1"/>
  <c r="G53" i="1"/>
  <c r="F53" i="1"/>
  <c r="E53" i="1"/>
  <c r="D53" i="1"/>
  <c r="C53" i="1"/>
  <c r="AH52" i="1"/>
  <c r="AR52" i="1" s="1"/>
  <c r="AF52" i="1"/>
  <c r="AP52" i="1" s="1"/>
  <c r="AD52" i="1"/>
  <c r="AN52" i="1" s="1"/>
  <c r="AB52" i="1"/>
  <c r="AL52" i="1" s="1"/>
  <c r="Z52" i="1"/>
  <c r="W52" i="1"/>
  <c r="V52" i="1"/>
  <c r="AG52" i="1" s="1"/>
  <c r="AQ52" i="1" s="1"/>
  <c r="U52" i="1"/>
  <c r="T52" i="1"/>
  <c r="AE52" i="1" s="1"/>
  <c r="AO52" i="1" s="1"/>
  <c r="S52" i="1"/>
  <c r="R52" i="1"/>
  <c r="AC52" i="1" s="1"/>
  <c r="AM52" i="1" s="1"/>
  <c r="Q52" i="1"/>
  <c r="P52" i="1"/>
  <c r="AA52" i="1" s="1"/>
  <c r="AK52" i="1" s="1"/>
  <c r="O52" i="1"/>
  <c r="N52" i="1"/>
  <c r="X52" i="1" s="1"/>
  <c r="D52" i="1"/>
  <c r="AH51" i="1"/>
  <c r="AH53" i="1" s="1"/>
  <c r="AF51" i="1"/>
  <c r="AF53" i="1" s="1"/>
  <c r="AD51" i="1"/>
  <c r="AD53" i="1" s="1"/>
  <c r="AB51" i="1"/>
  <c r="AB53" i="1" s="1"/>
  <c r="Z51" i="1"/>
  <c r="W51" i="1"/>
  <c r="W53" i="1" s="1"/>
  <c r="V51" i="1"/>
  <c r="AG51" i="1" s="1"/>
  <c r="U51" i="1"/>
  <c r="U53" i="1" s="1"/>
  <c r="T51" i="1"/>
  <c r="AE51" i="1" s="1"/>
  <c r="S51" i="1"/>
  <c r="S53" i="1" s="1"/>
  <c r="R51" i="1"/>
  <c r="AC51" i="1" s="1"/>
  <c r="Q51" i="1"/>
  <c r="Q53" i="1" s="1"/>
  <c r="P51" i="1"/>
  <c r="AA51" i="1" s="1"/>
  <c r="O51" i="1"/>
  <c r="O53" i="1" s="1"/>
  <c r="N51" i="1"/>
  <c r="N53" i="1" s="1"/>
  <c r="D51" i="1"/>
  <c r="M49" i="1"/>
  <c r="L49" i="1"/>
  <c r="L90" i="1" s="1"/>
  <c r="L101" i="1" s="1"/>
  <c r="K49" i="1"/>
  <c r="K90" i="1" s="1"/>
  <c r="K101" i="1" s="1"/>
  <c r="J49" i="1"/>
  <c r="J90" i="1" s="1"/>
  <c r="J101" i="1" s="1"/>
  <c r="I49" i="1"/>
  <c r="H49" i="1"/>
  <c r="H90" i="1" s="1"/>
  <c r="H101" i="1" s="1"/>
  <c r="G49" i="1"/>
  <c r="F49" i="1"/>
  <c r="F90" i="1" s="1"/>
  <c r="F101" i="1" s="1"/>
  <c r="E49" i="1"/>
  <c r="C49" i="1"/>
  <c r="C90" i="1" s="1"/>
  <c r="C101" i="1" s="1"/>
  <c r="AH48" i="1"/>
  <c r="AR48" i="1" s="1"/>
  <c r="AF48" i="1"/>
  <c r="AP48" i="1" s="1"/>
  <c r="AD48" i="1"/>
  <c r="AN48" i="1" s="1"/>
  <c r="AB48" i="1"/>
  <c r="AL48" i="1" s="1"/>
  <c r="Z48" i="1"/>
  <c r="W48" i="1"/>
  <c r="V48" i="1"/>
  <c r="AG48" i="1" s="1"/>
  <c r="AQ48" i="1" s="1"/>
  <c r="U48" i="1"/>
  <c r="T48" i="1"/>
  <c r="AE48" i="1" s="1"/>
  <c r="AO48" i="1" s="1"/>
  <c r="S48" i="1"/>
  <c r="R48" i="1"/>
  <c r="AC48" i="1" s="1"/>
  <c r="AM48" i="1" s="1"/>
  <c r="Q48" i="1"/>
  <c r="P48" i="1"/>
  <c r="AA48" i="1" s="1"/>
  <c r="AK48" i="1" s="1"/>
  <c r="O48" i="1"/>
  <c r="N48" i="1"/>
  <c r="X48" i="1" s="1"/>
  <c r="D48" i="1"/>
  <c r="AH47" i="1"/>
  <c r="AR47" i="1" s="1"/>
  <c r="AF47" i="1"/>
  <c r="AP47" i="1" s="1"/>
  <c r="AD47" i="1"/>
  <c r="AN47" i="1" s="1"/>
  <c r="AB47" i="1"/>
  <c r="AL47" i="1" s="1"/>
  <c r="Z47" i="1"/>
  <c r="W47" i="1"/>
  <c r="V47" i="1"/>
  <c r="AG47" i="1" s="1"/>
  <c r="AQ47" i="1" s="1"/>
  <c r="U47" i="1"/>
  <c r="T47" i="1"/>
  <c r="AE47" i="1" s="1"/>
  <c r="AO47" i="1" s="1"/>
  <c r="S47" i="1"/>
  <c r="R47" i="1"/>
  <c r="AC47" i="1" s="1"/>
  <c r="AM47" i="1" s="1"/>
  <c r="Q47" i="1"/>
  <c r="P47" i="1"/>
  <c r="AA47" i="1" s="1"/>
  <c r="AK47" i="1" s="1"/>
  <c r="O47" i="1"/>
  <c r="N47" i="1"/>
  <c r="X47" i="1" s="1"/>
  <c r="D47" i="1"/>
  <c r="AH46" i="1"/>
  <c r="AR46" i="1" s="1"/>
  <c r="AF46" i="1"/>
  <c r="AP46" i="1" s="1"/>
  <c r="AD46" i="1"/>
  <c r="AN46" i="1" s="1"/>
  <c r="AB46" i="1"/>
  <c r="AL46" i="1" s="1"/>
  <c r="Z46" i="1"/>
  <c r="W46" i="1"/>
  <c r="V46" i="1"/>
  <c r="AG46" i="1" s="1"/>
  <c r="AQ46" i="1" s="1"/>
  <c r="U46" i="1"/>
  <c r="T46" i="1"/>
  <c r="AE46" i="1" s="1"/>
  <c r="AO46" i="1" s="1"/>
  <c r="S46" i="1"/>
  <c r="R46" i="1"/>
  <c r="AC46" i="1" s="1"/>
  <c r="AM46" i="1" s="1"/>
  <c r="Q46" i="1"/>
  <c r="P46" i="1"/>
  <c r="AA46" i="1" s="1"/>
  <c r="AK46" i="1" s="1"/>
  <c r="D46" i="1"/>
  <c r="D49" i="1" s="1"/>
  <c r="W45" i="1"/>
  <c r="AH45" i="1" s="1"/>
  <c r="AR45" i="1" s="1"/>
  <c r="V45" i="1"/>
  <c r="AG45" i="1" s="1"/>
  <c r="AQ45" i="1" s="1"/>
  <c r="U45" i="1"/>
  <c r="AF45" i="1" s="1"/>
  <c r="AP45" i="1" s="1"/>
  <c r="T45" i="1"/>
  <c r="AE45" i="1" s="1"/>
  <c r="AO45" i="1" s="1"/>
  <c r="S45" i="1"/>
  <c r="AD45" i="1" s="1"/>
  <c r="AN45" i="1" s="1"/>
  <c r="R45" i="1"/>
  <c r="AC45" i="1" s="1"/>
  <c r="AM45" i="1" s="1"/>
  <c r="Q45" i="1"/>
  <c r="AB45" i="1" s="1"/>
  <c r="AL45" i="1" s="1"/>
  <c r="P45" i="1"/>
  <c r="AA45" i="1" s="1"/>
  <c r="AK45" i="1" s="1"/>
  <c r="O45" i="1"/>
  <c r="Z45" i="1" s="1"/>
  <c r="N45" i="1"/>
  <c r="D45" i="1"/>
  <c r="AH44" i="1"/>
  <c r="AF44" i="1"/>
  <c r="AF49" i="1" s="1"/>
  <c r="AD44" i="1"/>
  <c r="AB44" i="1"/>
  <c r="AB49" i="1" s="1"/>
  <c r="Z44" i="1"/>
  <c r="W44" i="1"/>
  <c r="W49" i="1" s="1"/>
  <c r="V44" i="1"/>
  <c r="AG44" i="1" s="1"/>
  <c r="U44" i="1"/>
  <c r="U49" i="1" s="1"/>
  <c r="T44" i="1"/>
  <c r="AE44" i="1" s="1"/>
  <c r="S44" i="1"/>
  <c r="S49" i="1" s="1"/>
  <c r="R44" i="1"/>
  <c r="AC44" i="1" s="1"/>
  <c r="Q44" i="1"/>
  <c r="Q49" i="1" s="1"/>
  <c r="P44" i="1"/>
  <c r="AA44" i="1" s="1"/>
  <c r="O44" i="1"/>
  <c r="O49" i="1" s="1"/>
  <c r="N44" i="1"/>
  <c r="D44" i="1"/>
  <c r="AN42" i="1"/>
  <c r="AD42" i="1"/>
  <c r="AC42" i="1"/>
  <c r="AM42" i="1" s="1"/>
  <c r="AA42" i="1"/>
  <c r="AK42" i="1" s="1"/>
  <c r="X42" i="1"/>
  <c r="W42" i="1"/>
  <c r="AH42" i="1" s="1"/>
  <c r="AR42" i="1" s="1"/>
  <c r="V42" i="1"/>
  <c r="AG42" i="1" s="1"/>
  <c r="AQ42" i="1" s="1"/>
  <c r="U42" i="1"/>
  <c r="AF42" i="1" s="1"/>
  <c r="AP42" i="1" s="1"/>
  <c r="T42" i="1"/>
  <c r="AE42" i="1" s="1"/>
  <c r="AO42" i="1" s="1"/>
  <c r="R42" i="1"/>
  <c r="Q42" i="1"/>
  <c r="AB42" i="1" s="1"/>
  <c r="AL42" i="1" s="1"/>
  <c r="D42" i="1"/>
  <c r="AK41" i="1"/>
  <c r="AD41" i="1"/>
  <c r="AN41" i="1" s="1"/>
  <c r="AB41" i="1"/>
  <c r="AL41" i="1" s="1"/>
  <c r="AA41" i="1"/>
  <c r="X41" i="1"/>
  <c r="W41" i="1"/>
  <c r="AH41" i="1" s="1"/>
  <c r="AR41" i="1" s="1"/>
  <c r="V41" i="1"/>
  <c r="AG41" i="1" s="1"/>
  <c r="AQ41" i="1" s="1"/>
  <c r="U41" i="1"/>
  <c r="AF41" i="1" s="1"/>
  <c r="AP41" i="1" s="1"/>
  <c r="T41" i="1"/>
  <c r="AE41" i="1" s="1"/>
  <c r="AO41" i="1" s="1"/>
  <c r="R41" i="1"/>
  <c r="AC41" i="1" s="1"/>
  <c r="Q41" i="1"/>
  <c r="N41" i="1"/>
  <c r="D41" i="1"/>
  <c r="AD40" i="1"/>
  <c r="AN40" i="1" s="1"/>
  <c r="AB40" i="1"/>
  <c r="AL40" i="1" s="1"/>
  <c r="AA40" i="1"/>
  <c r="W40" i="1"/>
  <c r="AH40" i="1" s="1"/>
  <c r="AR40" i="1" s="1"/>
  <c r="V40" i="1"/>
  <c r="AG40" i="1" s="1"/>
  <c r="AQ40" i="1" s="1"/>
  <c r="U40" i="1"/>
  <c r="AF40" i="1" s="1"/>
  <c r="AP40" i="1" s="1"/>
  <c r="T40" i="1"/>
  <c r="AE40" i="1" s="1"/>
  <c r="AO40" i="1" s="1"/>
  <c r="R40" i="1"/>
  <c r="AC40" i="1" s="1"/>
  <c r="AM40" i="1" s="1"/>
  <c r="Q40" i="1"/>
  <c r="O40" i="1"/>
  <c r="N40" i="1" s="1"/>
  <c r="D40" i="1"/>
  <c r="AG39" i="1"/>
  <c r="AE39" i="1"/>
  <c r="AD39" i="1"/>
  <c r="X39" i="1"/>
  <c r="W39" i="1"/>
  <c r="V39" i="1"/>
  <c r="U39" i="1"/>
  <c r="T39" i="1"/>
  <c r="R39" i="1"/>
  <c r="Q39" i="1"/>
  <c r="N39" i="1"/>
  <c r="D39" i="1"/>
  <c r="D37" i="1"/>
  <c r="D36" i="1"/>
  <c r="D35" i="1"/>
  <c r="AM41" i="1" l="1"/>
  <c r="Y41" i="1"/>
  <c r="AI42" i="1"/>
  <c r="AJ45" i="1"/>
  <c r="AI45" i="1" s="1"/>
  <c r="Y45" i="1"/>
  <c r="Y46" i="1"/>
  <c r="Y47" i="1"/>
  <c r="Y48" i="1"/>
  <c r="AA53" i="1"/>
  <c r="AK51" i="1"/>
  <c r="AK53" i="1" s="1"/>
  <c r="AC53" i="1"/>
  <c r="AM51" i="1"/>
  <c r="AM53" i="1" s="1"/>
  <c r="AE53" i="1"/>
  <c r="AO51" i="1"/>
  <c r="AO53" i="1" s="1"/>
  <c r="AG53" i="1"/>
  <c r="AQ51" i="1"/>
  <c r="AQ53" i="1" s="1"/>
  <c r="Y51" i="1"/>
  <c r="Y53" i="1" s="1"/>
  <c r="Y52" i="1"/>
  <c r="AK63" i="1"/>
  <c r="AK65" i="1" s="1"/>
  <c r="AA65" i="1"/>
  <c r="AC65" i="1"/>
  <c r="AM63" i="1"/>
  <c r="AM65" i="1" s="1"/>
  <c r="AO63" i="1"/>
  <c r="AO65" i="1" s="1"/>
  <c r="AE65" i="1"/>
  <c r="Y64" i="1"/>
  <c r="AI41" i="1"/>
  <c r="AA49" i="1"/>
  <c r="AK44" i="1"/>
  <c r="AK49" i="1" s="1"/>
  <c r="AC49" i="1"/>
  <c r="AM44" i="1"/>
  <c r="AM49" i="1" s="1"/>
  <c r="AE49" i="1"/>
  <c r="AO44" i="1"/>
  <c r="AO49" i="1" s="1"/>
  <c r="AG49" i="1"/>
  <c r="AQ44" i="1"/>
  <c r="AQ49" i="1" s="1"/>
  <c r="Y44" i="1"/>
  <c r="Y49" i="1" s="1"/>
  <c r="AD49" i="1"/>
  <c r="AH49" i="1"/>
  <c r="Y55" i="1"/>
  <c r="Y56" i="1"/>
  <c r="AI61" i="1"/>
  <c r="AC39" i="1"/>
  <c r="AO39" i="1"/>
  <c r="AQ39" i="1"/>
  <c r="Z40" i="1"/>
  <c r="X44" i="1"/>
  <c r="AJ44" i="1"/>
  <c r="AL44" i="1"/>
  <c r="AL49" i="1" s="1"/>
  <c r="AN44" i="1"/>
  <c r="AN49" i="1" s="1"/>
  <c r="AP44" i="1"/>
  <c r="AP49" i="1" s="1"/>
  <c r="AR44" i="1"/>
  <c r="AR49" i="1" s="1"/>
  <c r="AJ46" i="1"/>
  <c r="AI46" i="1" s="1"/>
  <c r="AJ47" i="1"/>
  <c r="AI47" i="1" s="1"/>
  <c r="AJ48" i="1"/>
  <c r="AI48" i="1" s="1"/>
  <c r="P49" i="1"/>
  <c r="R49" i="1"/>
  <c r="R90" i="1" s="1"/>
  <c r="R101" i="1" s="1"/>
  <c r="T49" i="1"/>
  <c r="V49" i="1"/>
  <c r="Z49" i="1"/>
  <c r="X51" i="1"/>
  <c r="X53" i="1" s="1"/>
  <c r="AJ51" i="1"/>
  <c r="AL51" i="1"/>
  <c r="AL53" i="1" s="1"/>
  <c r="AN51" i="1"/>
  <c r="AN53" i="1" s="1"/>
  <c r="AP51" i="1"/>
  <c r="AP53" i="1" s="1"/>
  <c r="AR51" i="1"/>
  <c r="AR53" i="1" s="1"/>
  <c r="AJ52" i="1"/>
  <c r="AI52" i="1" s="1"/>
  <c r="P53" i="1"/>
  <c r="R53" i="1"/>
  <c r="T53" i="1"/>
  <c r="V53" i="1"/>
  <c r="Z53" i="1"/>
  <c r="AJ55" i="1"/>
  <c r="AI55" i="1" s="1"/>
  <c r="AJ56" i="1"/>
  <c r="AI56" i="1" s="1"/>
  <c r="AB58" i="1"/>
  <c r="AD58" i="1"/>
  <c r="AF58" i="1"/>
  <c r="AH58" i="1"/>
  <c r="X63" i="1"/>
  <c r="X65" i="1" s="1"/>
  <c r="AJ63" i="1"/>
  <c r="AL63" i="1"/>
  <c r="AL65" i="1" s="1"/>
  <c r="AN63" i="1"/>
  <c r="AN65" i="1" s="1"/>
  <c r="AP63" i="1"/>
  <c r="AP65" i="1" s="1"/>
  <c r="AR63" i="1"/>
  <c r="AR65" i="1" s="1"/>
  <c r="AJ64" i="1"/>
  <c r="AI64" i="1" s="1"/>
  <c r="P65" i="1"/>
  <c r="R65" i="1"/>
  <c r="T65" i="1"/>
  <c r="Z67" i="1"/>
  <c r="N67" i="1"/>
  <c r="X67" i="1" s="1"/>
  <c r="Z69" i="1"/>
  <c r="N69" i="1"/>
  <c r="AB74" i="1"/>
  <c r="AL69" i="1"/>
  <c r="AL74" i="1" s="1"/>
  <c r="AD74" i="1"/>
  <c r="AN69" i="1"/>
  <c r="AN74" i="1" s="1"/>
  <c r="AF74" i="1"/>
  <c r="AP69" i="1"/>
  <c r="AP74" i="1" s="1"/>
  <c r="AH74" i="1"/>
  <c r="AR69" i="1"/>
  <c r="AR74" i="1" s="1"/>
  <c r="Z70" i="1"/>
  <c r="N70" i="1"/>
  <c r="X70" i="1" s="1"/>
  <c r="Z71" i="1"/>
  <c r="N71" i="1"/>
  <c r="X71" i="1" s="1"/>
  <c r="Z72" i="1"/>
  <c r="N72" i="1"/>
  <c r="X72" i="1" s="1"/>
  <c r="Z73" i="1"/>
  <c r="N73" i="1"/>
  <c r="X73" i="1" s="1"/>
  <c r="Q74" i="1"/>
  <c r="U74" i="1"/>
  <c r="U90" i="1" s="1"/>
  <c r="U101" i="1" s="1"/>
  <c r="N77" i="1"/>
  <c r="X77" i="1" s="1"/>
  <c r="AB77" i="1"/>
  <c r="AJ86" i="1"/>
  <c r="AA99" i="1"/>
  <c r="AK92" i="1"/>
  <c r="AK99" i="1" s="1"/>
  <c r="AE99" i="1"/>
  <c r="AO92" i="1"/>
  <c r="AO99" i="1" s="1"/>
  <c r="Z93" i="1"/>
  <c r="N93" i="1"/>
  <c r="X93" i="1" s="1"/>
  <c r="U99" i="1"/>
  <c r="D90" i="1"/>
  <c r="D101" i="1" s="1"/>
  <c r="Q90" i="1"/>
  <c r="T90" i="1"/>
  <c r="T101" i="1" s="1"/>
  <c r="V90" i="1"/>
  <c r="V101" i="1" s="1"/>
  <c r="AB39" i="1"/>
  <c r="AF39" i="1"/>
  <c r="AH39" i="1"/>
  <c r="AN39" i="1"/>
  <c r="AK40" i="1"/>
  <c r="N42" i="1"/>
  <c r="Y42" i="1"/>
  <c r="N46" i="1"/>
  <c r="X46" i="1" s="1"/>
  <c r="E90" i="1"/>
  <c r="E101" i="1" s="1"/>
  <c r="I90" i="1"/>
  <c r="I101" i="1" s="1"/>
  <c r="M90" i="1"/>
  <c r="M101" i="1" s="1"/>
  <c r="X58" i="1"/>
  <c r="X59" i="1" s="1"/>
  <c r="AA58" i="1"/>
  <c r="AC58" i="1"/>
  <c r="AE58" i="1"/>
  <c r="AG58" i="1"/>
  <c r="N61" i="1"/>
  <c r="X61" i="1" s="1"/>
  <c r="Y63" i="1"/>
  <c r="Y65" i="1" s="1"/>
  <c r="AG63" i="1"/>
  <c r="AK69" i="1"/>
  <c r="AK74" i="1" s="1"/>
  <c r="AO69" i="1"/>
  <c r="AO74" i="1" s="1"/>
  <c r="O74" i="1"/>
  <c r="O90" i="1" s="1"/>
  <c r="O101" i="1" s="1"/>
  <c r="S74" i="1"/>
  <c r="S90" i="1" s="1"/>
  <c r="S101" i="1" s="1"/>
  <c r="W74" i="1"/>
  <c r="W90" i="1" s="1"/>
  <c r="W101" i="1" s="1"/>
  <c r="AA76" i="1"/>
  <c r="AK76" i="1" s="1"/>
  <c r="N76" i="1"/>
  <c r="X76" i="1" s="1"/>
  <c r="AJ76" i="1"/>
  <c r="AI76" i="1" s="1"/>
  <c r="AA79" i="1"/>
  <c r="AK79" i="1" s="1"/>
  <c r="N79" i="1"/>
  <c r="X79" i="1" s="1"/>
  <c r="AI79" i="1"/>
  <c r="AI80" i="1"/>
  <c r="AI81" i="1"/>
  <c r="AI82" i="1"/>
  <c r="AI83" i="1"/>
  <c r="AI84" i="1"/>
  <c r="AL85" i="1"/>
  <c r="AI85" i="1" s="1"/>
  <c r="Y85" i="1"/>
  <c r="AA88" i="1"/>
  <c r="AK88" i="1" s="1"/>
  <c r="N88" i="1"/>
  <c r="X88" i="1" s="1"/>
  <c r="AI88" i="1"/>
  <c r="AL89" i="1"/>
  <c r="AI89" i="1" s="1"/>
  <c r="Y89" i="1"/>
  <c r="Z95" i="1"/>
  <c r="N95" i="1"/>
  <c r="X95" i="1" s="1"/>
  <c r="AD97" i="1"/>
  <c r="N97" i="1"/>
  <c r="X97" i="1" s="1"/>
  <c r="Y79" i="1"/>
  <c r="Y80" i="1"/>
  <c r="Y81" i="1"/>
  <c r="Y82" i="1"/>
  <c r="Y83" i="1"/>
  <c r="Y84" i="1"/>
  <c r="AA86" i="1"/>
  <c r="AK86" i="1" s="1"/>
  <c r="N86" i="1"/>
  <c r="X86" i="1" s="1"/>
  <c r="Y88" i="1"/>
  <c r="O99" i="1"/>
  <c r="Z92" i="1"/>
  <c r="N92" i="1"/>
  <c r="AB92" i="1"/>
  <c r="Q99" i="1"/>
  <c r="S99" i="1"/>
  <c r="AD92" i="1"/>
  <c r="AF99" i="1"/>
  <c r="AP92" i="1"/>
  <c r="AP99" i="1" s="1"/>
  <c r="W99" i="1"/>
  <c r="AH92" i="1"/>
  <c r="AM99" i="1"/>
  <c r="Z94" i="1"/>
  <c r="N94" i="1"/>
  <c r="X94" i="1" s="1"/>
  <c r="Z96" i="1"/>
  <c r="N96" i="1"/>
  <c r="X96" i="1" s="1"/>
  <c r="Z98" i="1"/>
  <c r="N98" i="1"/>
  <c r="X98" i="1" s="1"/>
  <c r="AJ98" i="1" l="1"/>
  <c r="AI98" i="1" s="1"/>
  <c r="Y98" i="1"/>
  <c r="AJ96" i="1"/>
  <c r="AI96" i="1" s="1"/>
  <c r="Y96" i="1"/>
  <c r="AB99" i="1"/>
  <c r="AL92" i="1"/>
  <c r="AL99" i="1" s="1"/>
  <c r="Z99" i="1"/>
  <c r="AJ92" i="1"/>
  <c r="Y92" i="1"/>
  <c r="AG59" i="1"/>
  <c r="AQ58" i="1"/>
  <c r="AQ59" i="1" s="1"/>
  <c r="AC59" i="1"/>
  <c r="AM58" i="1"/>
  <c r="AM59" i="1" s="1"/>
  <c r="AR39" i="1"/>
  <c r="AI86" i="1"/>
  <c r="N74" i="1"/>
  <c r="X69" i="1"/>
  <c r="X74" i="1" s="1"/>
  <c r="AJ65" i="1"/>
  <c r="AH59" i="1"/>
  <c r="AH90" i="1" s="1"/>
  <c r="AH101" i="1" s="1"/>
  <c r="AR58" i="1"/>
  <c r="AR59" i="1" s="1"/>
  <c r="AD59" i="1"/>
  <c r="AD90" i="1" s="1"/>
  <c r="AN58" i="1"/>
  <c r="AN59" i="1" s="1"/>
  <c r="AI51" i="1"/>
  <c r="AI53" i="1" s="1"/>
  <c r="AJ53" i="1"/>
  <c r="P90" i="1"/>
  <c r="P101" i="1" s="1"/>
  <c r="AI44" i="1"/>
  <c r="AI49" i="1" s="1"/>
  <c r="AJ49" i="1"/>
  <c r="Y40" i="1"/>
  <c r="AJ40" i="1"/>
  <c r="AC90" i="1"/>
  <c r="AC101" i="1" s="1"/>
  <c r="AM39" i="1"/>
  <c r="AM90" i="1" s="1"/>
  <c r="AM101" i="1" s="1"/>
  <c r="N49" i="1"/>
  <c r="N90" i="1" s="1"/>
  <c r="N101" i="1" s="1"/>
  <c r="AJ94" i="1"/>
  <c r="AI94" i="1" s="1"/>
  <c r="Y94" i="1"/>
  <c r="AH99" i="1"/>
  <c r="AR92" i="1"/>
  <c r="AR99" i="1" s="1"/>
  <c r="AD99" i="1"/>
  <c r="AN92" i="1"/>
  <c r="N99" i="1"/>
  <c r="X92" i="1"/>
  <c r="X99" i="1" s="1"/>
  <c r="AN97" i="1"/>
  <c r="AI97" i="1" s="1"/>
  <c r="Y97" i="1"/>
  <c r="AJ95" i="1"/>
  <c r="AI95" i="1" s="1"/>
  <c r="Y95" i="1"/>
  <c r="AG65" i="1"/>
  <c r="AQ63" i="1"/>
  <c r="AQ65" i="1" s="1"/>
  <c r="AE59" i="1"/>
  <c r="AE90" i="1" s="1"/>
  <c r="AE101" i="1" s="1"/>
  <c r="AO58" i="1"/>
  <c r="AO59" i="1" s="1"/>
  <c r="AO90" i="1" s="1"/>
  <c r="AO101" i="1" s="1"/>
  <c r="AA59" i="1"/>
  <c r="AA90" i="1" s="1"/>
  <c r="AA101" i="1" s="1"/>
  <c r="AA103" i="1" s="1"/>
  <c r="AK58" i="1"/>
  <c r="Y58" i="1"/>
  <c r="Y59" i="1" s="1"/>
  <c r="AN90" i="1"/>
  <c r="AP39" i="1"/>
  <c r="AL39" i="1"/>
  <c r="Y39" i="1"/>
  <c r="Q101" i="1"/>
  <c r="AJ93" i="1"/>
  <c r="AI93" i="1" s="1"/>
  <c r="Y93" i="1"/>
  <c r="Y86" i="1"/>
  <c r="Y77" i="1"/>
  <c r="AL77" i="1"/>
  <c r="AI77" i="1" s="1"/>
  <c r="Y76" i="1"/>
  <c r="AJ73" i="1"/>
  <c r="AI73" i="1" s="1"/>
  <c r="Y73" i="1"/>
  <c r="AJ72" i="1"/>
  <c r="AI72" i="1" s="1"/>
  <c r="Y72" i="1"/>
  <c r="AJ71" i="1"/>
  <c r="AI71" i="1" s="1"/>
  <c r="Y71" i="1"/>
  <c r="AJ70" i="1"/>
  <c r="AI70" i="1" s="1"/>
  <c r="Y70" i="1"/>
  <c r="Z74" i="1"/>
  <c r="Z90" i="1" s="1"/>
  <c r="Z101" i="1" s="1"/>
  <c r="Z103" i="1" s="1"/>
  <c r="AJ69" i="1"/>
  <c r="Y69" i="1"/>
  <c r="AJ67" i="1"/>
  <c r="AI67" i="1" s="1"/>
  <c r="Y67" i="1"/>
  <c r="AF59" i="1"/>
  <c r="AF90" i="1" s="1"/>
  <c r="AF101" i="1" s="1"/>
  <c r="AP58" i="1"/>
  <c r="AP59" i="1" s="1"/>
  <c r="AB59" i="1"/>
  <c r="AB90" i="1" s="1"/>
  <c r="AB101" i="1" s="1"/>
  <c r="AL58" i="1"/>
  <c r="AL59" i="1" s="1"/>
  <c r="X49" i="1"/>
  <c r="X90" i="1" s="1"/>
  <c r="X101" i="1" s="1"/>
  <c r="AQ90" i="1"/>
  <c r="AQ101" i="1" s="1"/>
  <c r="Y74" i="1" l="1"/>
  <c r="Y90" i="1"/>
  <c r="AI58" i="1"/>
  <c r="AI59" i="1" s="1"/>
  <c r="AK59" i="1"/>
  <c r="AK90" i="1" s="1"/>
  <c r="AK101" i="1" s="1"/>
  <c r="AK103" i="1" s="1"/>
  <c r="AN99" i="1"/>
  <c r="AI40" i="1"/>
  <c r="AI63" i="1"/>
  <c r="AI65" i="1" s="1"/>
  <c r="AG90" i="1"/>
  <c r="AG101" i="1" s="1"/>
  <c r="AJ99" i="1"/>
  <c r="AI92" i="1"/>
  <c r="AI99" i="1" s="1"/>
  <c r="AJ74" i="1"/>
  <c r="AJ90" i="1" s="1"/>
  <c r="AJ101" i="1" s="1"/>
  <c r="AJ103" i="1" s="1"/>
  <c r="AI69" i="1"/>
  <c r="AI74" i="1" s="1"/>
  <c r="AL90" i="1"/>
  <c r="AL101" i="1" s="1"/>
  <c r="AI39" i="1"/>
  <c r="AP90" i="1"/>
  <c r="AP101" i="1" s="1"/>
  <c r="AN101" i="1"/>
  <c r="AD101" i="1"/>
  <c r="AR90" i="1"/>
  <c r="AR101" i="1" s="1"/>
  <c r="Y99" i="1"/>
  <c r="Y101" i="1" l="1"/>
  <c r="AI90" i="1"/>
  <c r="AI101" i="1" s="1"/>
</calcChain>
</file>

<file path=xl/sharedStrings.xml><?xml version="1.0" encoding="utf-8"?>
<sst xmlns="http://schemas.openxmlformats.org/spreadsheetml/2006/main" count="132" uniqueCount="75">
  <si>
    <t>DETS sectorul Botanica</t>
  </si>
  <si>
    <t>07334</t>
  </si>
  <si>
    <t xml:space="preserve"> Gimnaziul GALATA</t>
  </si>
  <si>
    <t>09</t>
  </si>
  <si>
    <t>21</t>
  </si>
  <si>
    <t>88</t>
  </si>
  <si>
    <t>04</t>
  </si>
  <si>
    <t>0921</t>
  </si>
  <si>
    <t>Unitatea de măsură</t>
  </si>
  <si>
    <t>executat</t>
  </si>
  <si>
    <t>aprobat</t>
  </si>
  <si>
    <t>estimat</t>
  </si>
  <si>
    <t>articole de cheltuieli noi (K1-K6)</t>
  </si>
  <si>
    <t>Executat 2016</t>
  </si>
  <si>
    <t xml:space="preserve">Necesitatea </t>
  </si>
  <si>
    <t>inclusiv:</t>
  </si>
  <si>
    <t>Limita pe anul 2020</t>
  </si>
  <si>
    <t>Limita pe anul 2021</t>
  </si>
  <si>
    <t>Sursa ''3T''</t>
  </si>
  <si>
    <t>Sursa ''0''</t>
  </si>
  <si>
    <t>alimentatia</t>
  </si>
  <si>
    <t>alte cheltuieli</t>
  </si>
  <si>
    <t>venituri coletate</t>
  </si>
  <si>
    <t>Denumirea cod eco</t>
  </si>
  <si>
    <t>sursa 3t</t>
  </si>
  <si>
    <t>sursa 0</t>
  </si>
  <si>
    <t>MS (cat. 01)</t>
  </si>
  <si>
    <t>MS (cat. 02)</t>
  </si>
  <si>
    <t>MS (cat. 03)</t>
  </si>
  <si>
    <t>B</t>
  </si>
  <si>
    <t>Incasari de la  prestarea serviciilor cu plata</t>
  </si>
  <si>
    <t>Plata Pentru locatiunea bunurilor patrimoniului public</t>
  </si>
  <si>
    <t>Donatii voluntare pentru cheltuieli curente</t>
  </si>
  <si>
    <t>Salariu de baza</t>
  </si>
  <si>
    <t>Remunerarea muncii temporare</t>
  </si>
  <si>
    <t>Contributii de asigurari sociale de stat obligatorii</t>
  </si>
  <si>
    <t>Prime de asigurare de asistenta medicala</t>
  </si>
  <si>
    <t>Energia electrica</t>
  </si>
  <si>
    <t>Gaze</t>
  </si>
  <si>
    <t>Energia termica</t>
  </si>
  <si>
    <t>Apa si canalizare</t>
  </si>
  <si>
    <t>Alte servicii comunale</t>
  </si>
  <si>
    <t>Servicii informationale</t>
  </si>
  <si>
    <t>Servicii de telecomunicatii</t>
  </si>
  <si>
    <t>Servicii de locatiune</t>
  </si>
  <si>
    <t>Servicii de transport</t>
  </si>
  <si>
    <t>servicii de reparatii curente a blocului</t>
  </si>
  <si>
    <t>Formarea profesionala</t>
  </si>
  <si>
    <t>Deplasari de serviciu in inter.tarii</t>
  </si>
  <si>
    <t>Deplasari de serviciu in afara.tarii</t>
  </si>
  <si>
    <t>Servicii medicale</t>
  </si>
  <si>
    <t>Servicii editoriale</t>
  </si>
  <si>
    <t>Servicii de paza</t>
  </si>
  <si>
    <t>Servicii postale</t>
  </si>
  <si>
    <t>222990-113.45</t>
  </si>
  <si>
    <t>Servicii neatribuite altor aliniate</t>
  </si>
  <si>
    <t>222990 sportivi</t>
  </si>
  <si>
    <t>Indemn.p/u incapacitatea de munca</t>
  </si>
  <si>
    <t>Reparatii capitale</t>
  </si>
  <si>
    <t>Procurarea utilajului</t>
  </si>
  <si>
    <t>Procurarea mobilierului</t>
  </si>
  <si>
    <t>Active nemateriale</t>
  </si>
  <si>
    <t>Alte mijloace fixe</t>
  </si>
  <si>
    <t>Procurarea combustibilului</t>
  </si>
  <si>
    <t>Procurarea pieselor de skimb</t>
  </si>
  <si>
    <t>Procurarea medicamentelor</t>
  </si>
  <si>
    <t>Material didactic</t>
  </si>
  <si>
    <t>Materiale de uz gospodaresc</t>
  </si>
  <si>
    <t>Materiale de constructie</t>
  </si>
  <si>
    <t>Inventar moale</t>
  </si>
  <si>
    <t>Alte materiale</t>
  </si>
  <si>
    <t>servicii neatrib.altor aliniate</t>
  </si>
  <si>
    <t>Procurarea produselor alimentare</t>
  </si>
  <si>
    <t>Conducătorul instituției</t>
  </si>
  <si>
    <t>Nicolae Macarenco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</si>
</sst>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rgb="FF7030A0"/>
      <name val="Calibri"/>
      <family val="2"/>
      <charset val="204"/>
    </font>
    <font>
      <b/>
      <sz val="10"/>
      <name val="Mongolian Baiti"/>
      <family val="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7030A0"/>
      <name val="Arial"/>
      <family val="2"/>
      <charset val="204"/>
    </font>
    <font>
      <sz val="12"/>
      <color theme="9" tint="-0.24997711111789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1" fillId="2" borderId="0" xfId="0" applyFont="1" applyFill="1"/>
    <xf numFmtId="1" fontId="1" fillId="2" borderId="0" xfId="0" applyNumberFormat="1" applyFont="1" applyFill="1" applyAlignment="1"/>
    <xf numFmtId="1" fontId="2" fillId="2" borderId="0" xfId="0" applyNumberFormat="1" applyFont="1" applyFill="1"/>
    <xf numFmtId="0" fontId="1" fillId="0" borderId="0" xfId="0" applyFont="1" applyFill="1"/>
    <xf numFmtId="164" fontId="1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3" xfId="1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" fillId="0" borderId="0" xfId="0" applyFont="1"/>
    <xf numFmtId="0" fontId="7" fillId="2" borderId="4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49" fontId="7" fillId="2" borderId="11" xfId="1" applyNumberFormat="1" applyFont="1" applyFill="1" applyBorder="1" applyAlignment="1">
      <alignment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164" fontId="7" fillId="2" borderId="12" xfId="1" applyNumberFormat="1" applyFont="1" applyFill="1" applyBorder="1" applyAlignment="1">
      <alignment vertical="center" wrapText="1"/>
    </xf>
    <xf numFmtId="0" fontId="10" fillId="2" borderId="12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164" fontId="7" fillId="2" borderId="5" xfId="1" applyNumberFormat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9" fillId="2" borderId="10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vertical="center" wrapText="1"/>
    </xf>
    <xf numFmtId="164" fontId="7" fillId="2" borderId="10" xfId="1" applyNumberFormat="1" applyFont="1" applyFill="1" applyBorder="1" applyAlignment="1">
      <alignment vertical="center" wrapText="1"/>
    </xf>
    <xf numFmtId="0" fontId="10" fillId="2" borderId="10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9" fillId="2" borderId="14" xfId="1" applyFont="1" applyFill="1" applyBorder="1" applyAlignment="1">
      <alignment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textRotation="90" wrapText="1"/>
    </xf>
    <xf numFmtId="0" fontId="9" fillId="2" borderId="2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9" fillId="2" borderId="16" xfId="1" applyFont="1" applyFill="1" applyBorder="1" applyAlignment="1">
      <alignment vertical="center" wrapText="1"/>
    </xf>
    <xf numFmtId="0" fontId="10" fillId="2" borderId="16" xfId="1" applyFont="1" applyFill="1" applyBorder="1" applyAlignment="1">
      <alignment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vertical="center" textRotation="90" wrapText="1"/>
    </xf>
    <xf numFmtId="0" fontId="9" fillId="2" borderId="5" xfId="1" applyFont="1" applyFill="1" applyBorder="1" applyAlignment="1">
      <alignment horizontal="center" vertical="center" textRotation="90" wrapText="1"/>
    </xf>
    <xf numFmtId="0" fontId="9" fillId="0" borderId="5" xfId="1" applyFont="1" applyFill="1" applyBorder="1" applyAlignment="1">
      <alignment vertical="center" wrapText="1"/>
    </xf>
    <xf numFmtId="164" fontId="9" fillId="2" borderId="5" xfId="1" applyNumberFormat="1" applyFont="1" applyFill="1" applyBorder="1" applyAlignment="1">
      <alignment vertical="center" wrapText="1"/>
    </xf>
    <xf numFmtId="0" fontId="9" fillId="2" borderId="22" xfId="1" applyFont="1" applyFill="1" applyBorder="1" applyAlignment="1">
      <alignment vertical="center" wrapText="1"/>
    </xf>
    <xf numFmtId="0" fontId="10" fillId="2" borderId="22" xfId="1" applyFont="1" applyFill="1" applyBorder="1" applyAlignment="1">
      <alignment vertical="center" wrapText="1"/>
    </xf>
    <xf numFmtId="0" fontId="9" fillId="2" borderId="23" xfId="1" applyFont="1" applyFill="1" applyBorder="1" applyAlignment="1">
      <alignment vertical="center" textRotation="90" wrapText="1"/>
    </xf>
    <xf numFmtId="0" fontId="9" fillId="2" borderId="23" xfId="1" applyFont="1" applyFill="1" applyBorder="1" applyAlignment="1">
      <alignment horizontal="center" vertical="center" textRotation="90" wrapText="1"/>
    </xf>
    <xf numFmtId="0" fontId="9" fillId="2" borderId="23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vertical="center" wrapText="1"/>
    </xf>
    <xf numFmtId="164" fontId="9" fillId="2" borderId="23" xfId="1" applyNumberFormat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 wrapText="1"/>
    </xf>
    <xf numFmtId="0" fontId="10" fillId="2" borderId="24" xfId="1" applyFont="1" applyFill="1" applyBorder="1" applyAlignment="1">
      <alignment vertical="center" wrapText="1"/>
    </xf>
    <xf numFmtId="0" fontId="9" fillId="2" borderId="25" xfId="1" applyFont="1" applyFill="1" applyBorder="1" applyAlignment="1">
      <alignment horizontal="center" vertical="center" wrapText="1"/>
    </xf>
    <xf numFmtId="0" fontId="9" fillId="2" borderId="25" xfId="1" applyFont="1" applyFill="1" applyBorder="1" applyAlignment="1">
      <alignment vertical="center" textRotation="90" wrapText="1"/>
    </xf>
    <xf numFmtId="0" fontId="9" fillId="2" borderId="25" xfId="1" applyFont="1" applyFill="1" applyBorder="1" applyAlignment="1">
      <alignment horizontal="center" vertical="center" textRotation="90" wrapText="1"/>
    </xf>
    <xf numFmtId="0" fontId="9" fillId="2" borderId="25" xfId="1" applyFont="1" applyFill="1" applyBorder="1" applyAlignment="1">
      <alignment vertical="center" wrapText="1"/>
    </xf>
    <xf numFmtId="0" fontId="9" fillId="0" borderId="25" xfId="1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vertical="center" wrapText="1"/>
    </xf>
    <xf numFmtId="0" fontId="10" fillId="2" borderId="25" xfId="1" applyFont="1" applyFill="1" applyBorder="1" applyAlignment="1">
      <alignment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vertical="center" wrapText="1"/>
    </xf>
    <xf numFmtId="0" fontId="7" fillId="3" borderId="25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" fontId="7" fillId="4" borderId="25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4" fontId="7" fillId="3" borderId="2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164" fontId="10" fillId="2" borderId="25" xfId="0" applyNumberFormat="1" applyFont="1" applyFill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 wrapText="1"/>
    </xf>
    <xf numFmtId="164" fontId="11" fillId="2" borderId="25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0" xfId="0" applyFont="1" applyFill="1"/>
    <xf numFmtId="164" fontId="12" fillId="0" borderId="25" xfId="0" applyNumberFormat="1" applyFont="1" applyFill="1" applyBorder="1" applyAlignment="1">
      <alignment horizontal="center" vertical="center" wrapText="1"/>
    </xf>
    <xf numFmtId="1" fontId="7" fillId="5" borderId="25" xfId="0" applyNumberFormat="1" applyFont="1" applyFill="1" applyBorder="1" applyAlignment="1">
      <alignment horizontal="center" vertical="center" wrapText="1"/>
    </xf>
    <xf numFmtId="1" fontId="9" fillId="5" borderId="25" xfId="0" applyNumberFormat="1" applyFont="1" applyFill="1" applyBorder="1" applyAlignment="1">
      <alignment vertical="center" wrapText="1"/>
    </xf>
    <xf numFmtId="164" fontId="7" fillId="5" borderId="25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10" fillId="5" borderId="25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39" fontId="9" fillId="2" borderId="25" xfId="0" applyNumberFormat="1" applyFont="1" applyFill="1" applyBorder="1" applyAlignment="1">
      <alignment horizontal="center" vertical="center" wrapText="1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vertical="center" wrapText="1"/>
    </xf>
    <xf numFmtId="0" fontId="7" fillId="5" borderId="25" xfId="0" applyFont="1" applyFill="1" applyBorder="1" applyAlignment="1">
      <alignment horizontal="center" vertical="center" wrapText="1"/>
    </xf>
    <xf numFmtId="1" fontId="7" fillId="5" borderId="25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9" fillId="2" borderId="25" xfId="0" applyFont="1" applyFill="1" applyBorder="1" applyAlignment="1">
      <alignment vertical="center" wrapText="1"/>
    </xf>
    <xf numFmtId="1" fontId="9" fillId="2" borderId="25" xfId="0" applyNumberFormat="1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164" fontId="14" fillId="0" borderId="25" xfId="0" applyNumberFormat="1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164" fontId="7" fillId="6" borderId="25" xfId="0" applyNumberFormat="1" applyFont="1" applyFill="1" applyBorder="1" applyAlignment="1">
      <alignment horizontal="center" vertical="center" wrapText="1"/>
    </xf>
    <xf numFmtId="164" fontId="10" fillId="6" borderId="25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164" fontId="15" fillId="7" borderId="25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6" fillId="7" borderId="25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164" fontId="3" fillId="2" borderId="0" xfId="0" applyNumberFormat="1" applyFont="1" applyFill="1"/>
    <xf numFmtId="0" fontId="0" fillId="2" borderId="0" xfId="0" applyFont="1" applyFill="1"/>
    <xf numFmtId="164" fontId="18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tabSelected="1" topLeftCell="A2" workbookViewId="0">
      <selection sqref="A1:XFD1048576"/>
    </sheetView>
  </sheetViews>
  <sheetFormatPr defaultRowHeight="12.75" outlineLevelRow="1" outlineLevelCol="1" x14ac:dyDescent="0.2"/>
  <cols>
    <col min="1" max="1" width="9.140625" style="1" customWidth="1"/>
    <col min="2" max="2" width="24.42578125" style="2" customWidth="1"/>
    <col min="3" max="3" width="0.28515625" style="3" customWidth="1"/>
    <col min="4" max="4" width="10.7109375" style="1" customWidth="1" outlineLevel="1"/>
    <col min="5" max="5" width="7.28515625" style="4" customWidth="1" outlineLevel="1"/>
    <col min="6" max="6" width="7.28515625" style="5" customWidth="1" outlineLevel="1"/>
    <col min="7" max="7" width="7.42578125" style="5" customWidth="1" outlineLevel="1"/>
    <col min="8" max="8" width="6.5703125" style="5" customWidth="1" outlineLevel="1"/>
    <col min="9" max="11" width="7.28515625" style="5" hidden="1" customWidth="1" outlineLevel="1"/>
    <col min="12" max="12" width="7.85546875" style="5" customWidth="1" outlineLevel="1"/>
    <col min="13" max="13" width="7.140625" style="1" hidden="1" customWidth="1" outlineLevel="1"/>
    <col min="14" max="14" width="7.7109375" style="1" customWidth="1" collapsed="1"/>
    <col min="15" max="15" width="7.42578125" style="6" customWidth="1"/>
    <col min="16" max="16" width="6.42578125" style="1" customWidth="1"/>
    <col min="17" max="17" width="6.28515625" style="1" customWidth="1"/>
    <col min="18" max="18" width="6.42578125" style="1" customWidth="1"/>
    <col min="19" max="19" width="5.7109375" style="1" customWidth="1"/>
    <col min="20" max="20" width="6" style="1" customWidth="1"/>
    <col min="21" max="21" width="7.28515625" style="1" hidden="1" customWidth="1"/>
    <col min="22" max="22" width="5.140625" style="1" customWidth="1"/>
    <col min="23" max="23" width="6.140625" style="1" hidden="1" customWidth="1"/>
    <col min="24" max="24" width="7.140625" style="1" hidden="1" customWidth="1"/>
    <col min="25" max="25" width="7.28515625" style="1" hidden="1" customWidth="1"/>
    <col min="26" max="26" width="7.42578125" style="6" hidden="1" customWidth="1"/>
    <col min="27" max="27" width="6.85546875" style="1" hidden="1" customWidth="1"/>
    <col min="28" max="28" width="6.28515625" style="1" hidden="1" customWidth="1"/>
    <col min="29" max="29" width="6.42578125" style="1" hidden="1" customWidth="1"/>
    <col min="30" max="31" width="5.7109375" style="1" hidden="1" customWidth="1"/>
    <col min="32" max="32" width="6.28515625" style="1" hidden="1" customWidth="1"/>
    <col min="33" max="33" width="5.85546875" style="1" hidden="1" customWidth="1"/>
    <col min="34" max="34" width="6.28515625" style="1" hidden="1" customWidth="1"/>
    <col min="35" max="35" width="7.140625" style="1" hidden="1" customWidth="1"/>
    <col min="36" max="36" width="8.42578125" style="6" hidden="1" customWidth="1"/>
    <col min="37" max="37" width="6.28515625" style="1" hidden="1" customWidth="1"/>
    <col min="38" max="38" width="6" style="1" hidden="1" customWidth="1"/>
    <col min="39" max="39" width="6.140625" style="1" hidden="1" customWidth="1"/>
    <col min="40" max="40" width="5.85546875" style="1" hidden="1" customWidth="1"/>
    <col min="41" max="41" width="6.140625" style="1" hidden="1" customWidth="1"/>
    <col min="42" max="42" width="5.7109375" style="1" hidden="1" customWidth="1"/>
    <col min="43" max="43" width="6.85546875" style="1" hidden="1" customWidth="1"/>
    <col min="44" max="44" width="6.42578125" style="1" hidden="1" customWidth="1"/>
    <col min="45" max="256" width="9.140625" style="1"/>
    <col min="257" max="257" width="9.140625" style="1" customWidth="1"/>
    <col min="258" max="258" width="24.42578125" style="1" customWidth="1"/>
    <col min="259" max="259" width="0.28515625" style="1" customWidth="1"/>
    <col min="260" max="260" width="10.7109375" style="1" customWidth="1"/>
    <col min="261" max="262" width="7.28515625" style="1" customWidth="1"/>
    <col min="263" max="263" width="7.42578125" style="1" customWidth="1"/>
    <col min="264" max="264" width="6.5703125" style="1" customWidth="1"/>
    <col min="265" max="267" width="0" style="1" hidden="1" customWidth="1"/>
    <col min="268" max="268" width="7.85546875" style="1" customWidth="1"/>
    <col min="269" max="269" width="0" style="1" hidden="1" customWidth="1"/>
    <col min="270" max="270" width="7.7109375" style="1" customWidth="1"/>
    <col min="271" max="271" width="7.42578125" style="1" customWidth="1"/>
    <col min="272" max="272" width="6.42578125" style="1" customWidth="1"/>
    <col min="273" max="273" width="6.28515625" style="1" customWidth="1"/>
    <col min="274" max="274" width="6.42578125" style="1" customWidth="1"/>
    <col min="275" max="275" width="5.7109375" style="1" customWidth="1"/>
    <col min="276" max="276" width="6" style="1" customWidth="1"/>
    <col min="277" max="277" width="0" style="1" hidden="1" customWidth="1"/>
    <col min="278" max="278" width="5.140625" style="1" customWidth="1"/>
    <col min="279" max="300" width="0" style="1" hidden="1" customWidth="1"/>
    <col min="301" max="512" width="9.140625" style="1"/>
    <col min="513" max="513" width="9.140625" style="1" customWidth="1"/>
    <col min="514" max="514" width="24.42578125" style="1" customWidth="1"/>
    <col min="515" max="515" width="0.28515625" style="1" customWidth="1"/>
    <col min="516" max="516" width="10.7109375" style="1" customWidth="1"/>
    <col min="517" max="518" width="7.28515625" style="1" customWidth="1"/>
    <col min="519" max="519" width="7.42578125" style="1" customWidth="1"/>
    <col min="520" max="520" width="6.5703125" style="1" customWidth="1"/>
    <col min="521" max="523" width="0" style="1" hidden="1" customWidth="1"/>
    <col min="524" max="524" width="7.85546875" style="1" customWidth="1"/>
    <col min="525" max="525" width="0" style="1" hidden="1" customWidth="1"/>
    <col min="526" max="526" width="7.7109375" style="1" customWidth="1"/>
    <col min="527" max="527" width="7.42578125" style="1" customWidth="1"/>
    <col min="528" max="528" width="6.42578125" style="1" customWidth="1"/>
    <col min="529" max="529" width="6.28515625" style="1" customWidth="1"/>
    <col min="530" max="530" width="6.42578125" style="1" customWidth="1"/>
    <col min="531" max="531" width="5.7109375" style="1" customWidth="1"/>
    <col min="532" max="532" width="6" style="1" customWidth="1"/>
    <col min="533" max="533" width="0" style="1" hidden="1" customWidth="1"/>
    <col min="534" max="534" width="5.140625" style="1" customWidth="1"/>
    <col min="535" max="556" width="0" style="1" hidden="1" customWidth="1"/>
    <col min="557" max="768" width="9.140625" style="1"/>
    <col min="769" max="769" width="9.140625" style="1" customWidth="1"/>
    <col min="770" max="770" width="24.42578125" style="1" customWidth="1"/>
    <col min="771" max="771" width="0.28515625" style="1" customWidth="1"/>
    <col min="772" max="772" width="10.7109375" style="1" customWidth="1"/>
    <col min="773" max="774" width="7.28515625" style="1" customWidth="1"/>
    <col min="775" max="775" width="7.42578125" style="1" customWidth="1"/>
    <col min="776" max="776" width="6.5703125" style="1" customWidth="1"/>
    <col min="777" max="779" width="0" style="1" hidden="1" customWidth="1"/>
    <col min="780" max="780" width="7.85546875" style="1" customWidth="1"/>
    <col min="781" max="781" width="0" style="1" hidden="1" customWidth="1"/>
    <col min="782" max="782" width="7.7109375" style="1" customWidth="1"/>
    <col min="783" max="783" width="7.42578125" style="1" customWidth="1"/>
    <col min="784" max="784" width="6.42578125" style="1" customWidth="1"/>
    <col min="785" max="785" width="6.28515625" style="1" customWidth="1"/>
    <col min="786" max="786" width="6.42578125" style="1" customWidth="1"/>
    <col min="787" max="787" width="5.7109375" style="1" customWidth="1"/>
    <col min="788" max="788" width="6" style="1" customWidth="1"/>
    <col min="789" max="789" width="0" style="1" hidden="1" customWidth="1"/>
    <col min="790" max="790" width="5.140625" style="1" customWidth="1"/>
    <col min="791" max="812" width="0" style="1" hidden="1" customWidth="1"/>
    <col min="813" max="1024" width="9.140625" style="1"/>
    <col min="1025" max="1025" width="9.140625" style="1" customWidth="1"/>
    <col min="1026" max="1026" width="24.42578125" style="1" customWidth="1"/>
    <col min="1027" max="1027" width="0.28515625" style="1" customWidth="1"/>
    <col min="1028" max="1028" width="10.7109375" style="1" customWidth="1"/>
    <col min="1029" max="1030" width="7.28515625" style="1" customWidth="1"/>
    <col min="1031" max="1031" width="7.42578125" style="1" customWidth="1"/>
    <col min="1032" max="1032" width="6.5703125" style="1" customWidth="1"/>
    <col min="1033" max="1035" width="0" style="1" hidden="1" customWidth="1"/>
    <col min="1036" max="1036" width="7.85546875" style="1" customWidth="1"/>
    <col min="1037" max="1037" width="0" style="1" hidden="1" customWidth="1"/>
    <col min="1038" max="1038" width="7.7109375" style="1" customWidth="1"/>
    <col min="1039" max="1039" width="7.42578125" style="1" customWidth="1"/>
    <col min="1040" max="1040" width="6.42578125" style="1" customWidth="1"/>
    <col min="1041" max="1041" width="6.28515625" style="1" customWidth="1"/>
    <col min="1042" max="1042" width="6.42578125" style="1" customWidth="1"/>
    <col min="1043" max="1043" width="5.7109375" style="1" customWidth="1"/>
    <col min="1044" max="1044" width="6" style="1" customWidth="1"/>
    <col min="1045" max="1045" width="0" style="1" hidden="1" customWidth="1"/>
    <col min="1046" max="1046" width="5.140625" style="1" customWidth="1"/>
    <col min="1047" max="1068" width="0" style="1" hidden="1" customWidth="1"/>
    <col min="1069" max="1280" width="9.140625" style="1"/>
    <col min="1281" max="1281" width="9.140625" style="1" customWidth="1"/>
    <col min="1282" max="1282" width="24.42578125" style="1" customWidth="1"/>
    <col min="1283" max="1283" width="0.28515625" style="1" customWidth="1"/>
    <col min="1284" max="1284" width="10.7109375" style="1" customWidth="1"/>
    <col min="1285" max="1286" width="7.28515625" style="1" customWidth="1"/>
    <col min="1287" max="1287" width="7.42578125" style="1" customWidth="1"/>
    <col min="1288" max="1288" width="6.5703125" style="1" customWidth="1"/>
    <col min="1289" max="1291" width="0" style="1" hidden="1" customWidth="1"/>
    <col min="1292" max="1292" width="7.85546875" style="1" customWidth="1"/>
    <col min="1293" max="1293" width="0" style="1" hidden="1" customWidth="1"/>
    <col min="1294" max="1294" width="7.7109375" style="1" customWidth="1"/>
    <col min="1295" max="1295" width="7.42578125" style="1" customWidth="1"/>
    <col min="1296" max="1296" width="6.42578125" style="1" customWidth="1"/>
    <col min="1297" max="1297" width="6.28515625" style="1" customWidth="1"/>
    <col min="1298" max="1298" width="6.42578125" style="1" customWidth="1"/>
    <col min="1299" max="1299" width="5.7109375" style="1" customWidth="1"/>
    <col min="1300" max="1300" width="6" style="1" customWidth="1"/>
    <col min="1301" max="1301" width="0" style="1" hidden="1" customWidth="1"/>
    <col min="1302" max="1302" width="5.140625" style="1" customWidth="1"/>
    <col min="1303" max="1324" width="0" style="1" hidden="1" customWidth="1"/>
    <col min="1325" max="1536" width="9.140625" style="1"/>
    <col min="1537" max="1537" width="9.140625" style="1" customWidth="1"/>
    <col min="1538" max="1538" width="24.42578125" style="1" customWidth="1"/>
    <col min="1539" max="1539" width="0.28515625" style="1" customWidth="1"/>
    <col min="1540" max="1540" width="10.7109375" style="1" customWidth="1"/>
    <col min="1541" max="1542" width="7.28515625" style="1" customWidth="1"/>
    <col min="1543" max="1543" width="7.42578125" style="1" customWidth="1"/>
    <col min="1544" max="1544" width="6.5703125" style="1" customWidth="1"/>
    <col min="1545" max="1547" width="0" style="1" hidden="1" customWidth="1"/>
    <col min="1548" max="1548" width="7.85546875" style="1" customWidth="1"/>
    <col min="1549" max="1549" width="0" style="1" hidden="1" customWidth="1"/>
    <col min="1550" max="1550" width="7.7109375" style="1" customWidth="1"/>
    <col min="1551" max="1551" width="7.42578125" style="1" customWidth="1"/>
    <col min="1552" max="1552" width="6.42578125" style="1" customWidth="1"/>
    <col min="1553" max="1553" width="6.28515625" style="1" customWidth="1"/>
    <col min="1554" max="1554" width="6.42578125" style="1" customWidth="1"/>
    <col min="1555" max="1555" width="5.7109375" style="1" customWidth="1"/>
    <col min="1556" max="1556" width="6" style="1" customWidth="1"/>
    <col min="1557" max="1557" width="0" style="1" hidden="1" customWidth="1"/>
    <col min="1558" max="1558" width="5.140625" style="1" customWidth="1"/>
    <col min="1559" max="1580" width="0" style="1" hidden="1" customWidth="1"/>
    <col min="1581" max="1792" width="9.140625" style="1"/>
    <col min="1793" max="1793" width="9.140625" style="1" customWidth="1"/>
    <col min="1794" max="1794" width="24.42578125" style="1" customWidth="1"/>
    <col min="1795" max="1795" width="0.28515625" style="1" customWidth="1"/>
    <col min="1796" max="1796" width="10.7109375" style="1" customWidth="1"/>
    <col min="1797" max="1798" width="7.28515625" style="1" customWidth="1"/>
    <col min="1799" max="1799" width="7.42578125" style="1" customWidth="1"/>
    <col min="1800" max="1800" width="6.5703125" style="1" customWidth="1"/>
    <col min="1801" max="1803" width="0" style="1" hidden="1" customWidth="1"/>
    <col min="1804" max="1804" width="7.85546875" style="1" customWidth="1"/>
    <col min="1805" max="1805" width="0" style="1" hidden="1" customWidth="1"/>
    <col min="1806" max="1806" width="7.7109375" style="1" customWidth="1"/>
    <col min="1807" max="1807" width="7.42578125" style="1" customWidth="1"/>
    <col min="1808" max="1808" width="6.42578125" style="1" customWidth="1"/>
    <col min="1809" max="1809" width="6.28515625" style="1" customWidth="1"/>
    <col min="1810" max="1810" width="6.42578125" style="1" customWidth="1"/>
    <col min="1811" max="1811" width="5.7109375" style="1" customWidth="1"/>
    <col min="1812" max="1812" width="6" style="1" customWidth="1"/>
    <col min="1813" max="1813" width="0" style="1" hidden="1" customWidth="1"/>
    <col min="1814" max="1814" width="5.140625" style="1" customWidth="1"/>
    <col min="1815" max="1836" width="0" style="1" hidden="1" customWidth="1"/>
    <col min="1837" max="2048" width="9.140625" style="1"/>
    <col min="2049" max="2049" width="9.140625" style="1" customWidth="1"/>
    <col min="2050" max="2050" width="24.42578125" style="1" customWidth="1"/>
    <col min="2051" max="2051" width="0.28515625" style="1" customWidth="1"/>
    <col min="2052" max="2052" width="10.7109375" style="1" customWidth="1"/>
    <col min="2053" max="2054" width="7.28515625" style="1" customWidth="1"/>
    <col min="2055" max="2055" width="7.42578125" style="1" customWidth="1"/>
    <col min="2056" max="2056" width="6.5703125" style="1" customWidth="1"/>
    <col min="2057" max="2059" width="0" style="1" hidden="1" customWidth="1"/>
    <col min="2060" max="2060" width="7.85546875" style="1" customWidth="1"/>
    <col min="2061" max="2061" width="0" style="1" hidden="1" customWidth="1"/>
    <col min="2062" max="2062" width="7.7109375" style="1" customWidth="1"/>
    <col min="2063" max="2063" width="7.42578125" style="1" customWidth="1"/>
    <col min="2064" max="2064" width="6.42578125" style="1" customWidth="1"/>
    <col min="2065" max="2065" width="6.28515625" style="1" customWidth="1"/>
    <col min="2066" max="2066" width="6.42578125" style="1" customWidth="1"/>
    <col min="2067" max="2067" width="5.7109375" style="1" customWidth="1"/>
    <col min="2068" max="2068" width="6" style="1" customWidth="1"/>
    <col min="2069" max="2069" width="0" style="1" hidden="1" customWidth="1"/>
    <col min="2070" max="2070" width="5.140625" style="1" customWidth="1"/>
    <col min="2071" max="2092" width="0" style="1" hidden="1" customWidth="1"/>
    <col min="2093" max="2304" width="9.140625" style="1"/>
    <col min="2305" max="2305" width="9.140625" style="1" customWidth="1"/>
    <col min="2306" max="2306" width="24.42578125" style="1" customWidth="1"/>
    <col min="2307" max="2307" width="0.28515625" style="1" customWidth="1"/>
    <col min="2308" max="2308" width="10.7109375" style="1" customWidth="1"/>
    <col min="2309" max="2310" width="7.28515625" style="1" customWidth="1"/>
    <col min="2311" max="2311" width="7.42578125" style="1" customWidth="1"/>
    <col min="2312" max="2312" width="6.5703125" style="1" customWidth="1"/>
    <col min="2313" max="2315" width="0" style="1" hidden="1" customWidth="1"/>
    <col min="2316" max="2316" width="7.85546875" style="1" customWidth="1"/>
    <col min="2317" max="2317" width="0" style="1" hidden="1" customWidth="1"/>
    <col min="2318" max="2318" width="7.7109375" style="1" customWidth="1"/>
    <col min="2319" max="2319" width="7.42578125" style="1" customWidth="1"/>
    <col min="2320" max="2320" width="6.42578125" style="1" customWidth="1"/>
    <col min="2321" max="2321" width="6.28515625" style="1" customWidth="1"/>
    <col min="2322" max="2322" width="6.42578125" style="1" customWidth="1"/>
    <col min="2323" max="2323" width="5.7109375" style="1" customWidth="1"/>
    <col min="2324" max="2324" width="6" style="1" customWidth="1"/>
    <col min="2325" max="2325" width="0" style="1" hidden="1" customWidth="1"/>
    <col min="2326" max="2326" width="5.140625" style="1" customWidth="1"/>
    <col min="2327" max="2348" width="0" style="1" hidden="1" customWidth="1"/>
    <col min="2349" max="2560" width="9.140625" style="1"/>
    <col min="2561" max="2561" width="9.140625" style="1" customWidth="1"/>
    <col min="2562" max="2562" width="24.42578125" style="1" customWidth="1"/>
    <col min="2563" max="2563" width="0.28515625" style="1" customWidth="1"/>
    <col min="2564" max="2564" width="10.7109375" style="1" customWidth="1"/>
    <col min="2565" max="2566" width="7.28515625" style="1" customWidth="1"/>
    <col min="2567" max="2567" width="7.42578125" style="1" customWidth="1"/>
    <col min="2568" max="2568" width="6.5703125" style="1" customWidth="1"/>
    <col min="2569" max="2571" width="0" style="1" hidden="1" customWidth="1"/>
    <col min="2572" max="2572" width="7.85546875" style="1" customWidth="1"/>
    <col min="2573" max="2573" width="0" style="1" hidden="1" customWidth="1"/>
    <col min="2574" max="2574" width="7.7109375" style="1" customWidth="1"/>
    <col min="2575" max="2575" width="7.42578125" style="1" customWidth="1"/>
    <col min="2576" max="2576" width="6.42578125" style="1" customWidth="1"/>
    <col min="2577" max="2577" width="6.28515625" style="1" customWidth="1"/>
    <col min="2578" max="2578" width="6.42578125" style="1" customWidth="1"/>
    <col min="2579" max="2579" width="5.7109375" style="1" customWidth="1"/>
    <col min="2580" max="2580" width="6" style="1" customWidth="1"/>
    <col min="2581" max="2581" width="0" style="1" hidden="1" customWidth="1"/>
    <col min="2582" max="2582" width="5.140625" style="1" customWidth="1"/>
    <col min="2583" max="2604" width="0" style="1" hidden="1" customWidth="1"/>
    <col min="2605" max="2816" width="9.140625" style="1"/>
    <col min="2817" max="2817" width="9.140625" style="1" customWidth="1"/>
    <col min="2818" max="2818" width="24.42578125" style="1" customWidth="1"/>
    <col min="2819" max="2819" width="0.28515625" style="1" customWidth="1"/>
    <col min="2820" max="2820" width="10.7109375" style="1" customWidth="1"/>
    <col min="2821" max="2822" width="7.28515625" style="1" customWidth="1"/>
    <col min="2823" max="2823" width="7.42578125" style="1" customWidth="1"/>
    <col min="2824" max="2824" width="6.5703125" style="1" customWidth="1"/>
    <col min="2825" max="2827" width="0" style="1" hidden="1" customWidth="1"/>
    <col min="2828" max="2828" width="7.85546875" style="1" customWidth="1"/>
    <col min="2829" max="2829" width="0" style="1" hidden="1" customWidth="1"/>
    <col min="2830" max="2830" width="7.7109375" style="1" customWidth="1"/>
    <col min="2831" max="2831" width="7.42578125" style="1" customWidth="1"/>
    <col min="2832" max="2832" width="6.42578125" style="1" customWidth="1"/>
    <col min="2833" max="2833" width="6.28515625" style="1" customWidth="1"/>
    <col min="2834" max="2834" width="6.42578125" style="1" customWidth="1"/>
    <col min="2835" max="2835" width="5.7109375" style="1" customWidth="1"/>
    <col min="2836" max="2836" width="6" style="1" customWidth="1"/>
    <col min="2837" max="2837" width="0" style="1" hidden="1" customWidth="1"/>
    <col min="2838" max="2838" width="5.140625" style="1" customWidth="1"/>
    <col min="2839" max="2860" width="0" style="1" hidden="1" customWidth="1"/>
    <col min="2861" max="3072" width="9.140625" style="1"/>
    <col min="3073" max="3073" width="9.140625" style="1" customWidth="1"/>
    <col min="3074" max="3074" width="24.42578125" style="1" customWidth="1"/>
    <col min="3075" max="3075" width="0.28515625" style="1" customWidth="1"/>
    <col min="3076" max="3076" width="10.7109375" style="1" customWidth="1"/>
    <col min="3077" max="3078" width="7.28515625" style="1" customWidth="1"/>
    <col min="3079" max="3079" width="7.42578125" style="1" customWidth="1"/>
    <col min="3080" max="3080" width="6.5703125" style="1" customWidth="1"/>
    <col min="3081" max="3083" width="0" style="1" hidden="1" customWidth="1"/>
    <col min="3084" max="3084" width="7.85546875" style="1" customWidth="1"/>
    <col min="3085" max="3085" width="0" style="1" hidden="1" customWidth="1"/>
    <col min="3086" max="3086" width="7.7109375" style="1" customWidth="1"/>
    <col min="3087" max="3087" width="7.42578125" style="1" customWidth="1"/>
    <col min="3088" max="3088" width="6.42578125" style="1" customWidth="1"/>
    <col min="3089" max="3089" width="6.28515625" style="1" customWidth="1"/>
    <col min="3090" max="3090" width="6.42578125" style="1" customWidth="1"/>
    <col min="3091" max="3091" width="5.7109375" style="1" customWidth="1"/>
    <col min="3092" max="3092" width="6" style="1" customWidth="1"/>
    <col min="3093" max="3093" width="0" style="1" hidden="1" customWidth="1"/>
    <col min="3094" max="3094" width="5.140625" style="1" customWidth="1"/>
    <col min="3095" max="3116" width="0" style="1" hidden="1" customWidth="1"/>
    <col min="3117" max="3328" width="9.140625" style="1"/>
    <col min="3329" max="3329" width="9.140625" style="1" customWidth="1"/>
    <col min="3330" max="3330" width="24.42578125" style="1" customWidth="1"/>
    <col min="3331" max="3331" width="0.28515625" style="1" customWidth="1"/>
    <col min="3332" max="3332" width="10.7109375" style="1" customWidth="1"/>
    <col min="3333" max="3334" width="7.28515625" style="1" customWidth="1"/>
    <col min="3335" max="3335" width="7.42578125" style="1" customWidth="1"/>
    <col min="3336" max="3336" width="6.5703125" style="1" customWidth="1"/>
    <col min="3337" max="3339" width="0" style="1" hidden="1" customWidth="1"/>
    <col min="3340" max="3340" width="7.85546875" style="1" customWidth="1"/>
    <col min="3341" max="3341" width="0" style="1" hidden="1" customWidth="1"/>
    <col min="3342" max="3342" width="7.7109375" style="1" customWidth="1"/>
    <col min="3343" max="3343" width="7.42578125" style="1" customWidth="1"/>
    <col min="3344" max="3344" width="6.42578125" style="1" customWidth="1"/>
    <col min="3345" max="3345" width="6.28515625" style="1" customWidth="1"/>
    <col min="3346" max="3346" width="6.42578125" style="1" customWidth="1"/>
    <col min="3347" max="3347" width="5.7109375" style="1" customWidth="1"/>
    <col min="3348" max="3348" width="6" style="1" customWidth="1"/>
    <col min="3349" max="3349" width="0" style="1" hidden="1" customWidth="1"/>
    <col min="3350" max="3350" width="5.140625" style="1" customWidth="1"/>
    <col min="3351" max="3372" width="0" style="1" hidden="1" customWidth="1"/>
    <col min="3373" max="3584" width="9.140625" style="1"/>
    <col min="3585" max="3585" width="9.140625" style="1" customWidth="1"/>
    <col min="3586" max="3586" width="24.42578125" style="1" customWidth="1"/>
    <col min="3587" max="3587" width="0.28515625" style="1" customWidth="1"/>
    <col min="3588" max="3588" width="10.7109375" style="1" customWidth="1"/>
    <col min="3589" max="3590" width="7.28515625" style="1" customWidth="1"/>
    <col min="3591" max="3591" width="7.42578125" style="1" customWidth="1"/>
    <col min="3592" max="3592" width="6.5703125" style="1" customWidth="1"/>
    <col min="3593" max="3595" width="0" style="1" hidden="1" customWidth="1"/>
    <col min="3596" max="3596" width="7.85546875" style="1" customWidth="1"/>
    <col min="3597" max="3597" width="0" style="1" hidden="1" customWidth="1"/>
    <col min="3598" max="3598" width="7.7109375" style="1" customWidth="1"/>
    <col min="3599" max="3599" width="7.42578125" style="1" customWidth="1"/>
    <col min="3600" max="3600" width="6.42578125" style="1" customWidth="1"/>
    <col min="3601" max="3601" width="6.28515625" style="1" customWidth="1"/>
    <col min="3602" max="3602" width="6.42578125" style="1" customWidth="1"/>
    <col min="3603" max="3603" width="5.7109375" style="1" customWidth="1"/>
    <col min="3604" max="3604" width="6" style="1" customWidth="1"/>
    <col min="3605" max="3605" width="0" style="1" hidden="1" customWidth="1"/>
    <col min="3606" max="3606" width="5.140625" style="1" customWidth="1"/>
    <col min="3607" max="3628" width="0" style="1" hidden="1" customWidth="1"/>
    <col min="3629" max="3840" width="9.140625" style="1"/>
    <col min="3841" max="3841" width="9.140625" style="1" customWidth="1"/>
    <col min="3842" max="3842" width="24.42578125" style="1" customWidth="1"/>
    <col min="3843" max="3843" width="0.28515625" style="1" customWidth="1"/>
    <col min="3844" max="3844" width="10.7109375" style="1" customWidth="1"/>
    <col min="3845" max="3846" width="7.28515625" style="1" customWidth="1"/>
    <col min="3847" max="3847" width="7.42578125" style="1" customWidth="1"/>
    <col min="3848" max="3848" width="6.5703125" style="1" customWidth="1"/>
    <col min="3849" max="3851" width="0" style="1" hidden="1" customWidth="1"/>
    <col min="3852" max="3852" width="7.85546875" style="1" customWidth="1"/>
    <col min="3853" max="3853" width="0" style="1" hidden="1" customWidth="1"/>
    <col min="3854" max="3854" width="7.7109375" style="1" customWidth="1"/>
    <col min="3855" max="3855" width="7.42578125" style="1" customWidth="1"/>
    <col min="3856" max="3856" width="6.42578125" style="1" customWidth="1"/>
    <col min="3857" max="3857" width="6.28515625" style="1" customWidth="1"/>
    <col min="3858" max="3858" width="6.42578125" style="1" customWidth="1"/>
    <col min="3859" max="3859" width="5.7109375" style="1" customWidth="1"/>
    <col min="3860" max="3860" width="6" style="1" customWidth="1"/>
    <col min="3861" max="3861" width="0" style="1" hidden="1" customWidth="1"/>
    <col min="3862" max="3862" width="5.140625" style="1" customWidth="1"/>
    <col min="3863" max="3884" width="0" style="1" hidden="1" customWidth="1"/>
    <col min="3885" max="4096" width="9.140625" style="1"/>
    <col min="4097" max="4097" width="9.140625" style="1" customWidth="1"/>
    <col min="4098" max="4098" width="24.42578125" style="1" customWidth="1"/>
    <col min="4099" max="4099" width="0.28515625" style="1" customWidth="1"/>
    <col min="4100" max="4100" width="10.7109375" style="1" customWidth="1"/>
    <col min="4101" max="4102" width="7.28515625" style="1" customWidth="1"/>
    <col min="4103" max="4103" width="7.42578125" style="1" customWidth="1"/>
    <col min="4104" max="4104" width="6.5703125" style="1" customWidth="1"/>
    <col min="4105" max="4107" width="0" style="1" hidden="1" customWidth="1"/>
    <col min="4108" max="4108" width="7.85546875" style="1" customWidth="1"/>
    <col min="4109" max="4109" width="0" style="1" hidden="1" customWidth="1"/>
    <col min="4110" max="4110" width="7.7109375" style="1" customWidth="1"/>
    <col min="4111" max="4111" width="7.42578125" style="1" customWidth="1"/>
    <col min="4112" max="4112" width="6.42578125" style="1" customWidth="1"/>
    <col min="4113" max="4113" width="6.28515625" style="1" customWidth="1"/>
    <col min="4114" max="4114" width="6.42578125" style="1" customWidth="1"/>
    <col min="4115" max="4115" width="5.7109375" style="1" customWidth="1"/>
    <col min="4116" max="4116" width="6" style="1" customWidth="1"/>
    <col min="4117" max="4117" width="0" style="1" hidden="1" customWidth="1"/>
    <col min="4118" max="4118" width="5.140625" style="1" customWidth="1"/>
    <col min="4119" max="4140" width="0" style="1" hidden="1" customWidth="1"/>
    <col min="4141" max="4352" width="9.140625" style="1"/>
    <col min="4353" max="4353" width="9.140625" style="1" customWidth="1"/>
    <col min="4354" max="4354" width="24.42578125" style="1" customWidth="1"/>
    <col min="4355" max="4355" width="0.28515625" style="1" customWidth="1"/>
    <col min="4356" max="4356" width="10.7109375" style="1" customWidth="1"/>
    <col min="4357" max="4358" width="7.28515625" style="1" customWidth="1"/>
    <col min="4359" max="4359" width="7.42578125" style="1" customWidth="1"/>
    <col min="4360" max="4360" width="6.5703125" style="1" customWidth="1"/>
    <col min="4361" max="4363" width="0" style="1" hidden="1" customWidth="1"/>
    <col min="4364" max="4364" width="7.85546875" style="1" customWidth="1"/>
    <col min="4365" max="4365" width="0" style="1" hidden="1" customWidth="1"/>
    <col min="4366" max="4366" width="7.7109375" style="1" customWidth="1"/>
    <col min="4367" max="4367" width="7.42578125" style="1" customWidth="1"/>
    <col min="4368" max="4368" width="6.42578125" style="1" customWidth="1"/>
    <col min="4369" max="4369" width="6.28515625" style="1" customWidth="1"/>
    <col min="4370" max="4370" width="6.42578125" style="1" customWidth="1"/>
    <col min="4371" max="4371" width="5.7109375" style="1" customWidth="1"/>
    <col min="4372" max="4372" width="6" style="1" customWidth="1"/>
    <col min="4373" max="4373" width="0" style="1" hidden="1" customWidth="1"/>
    <col min="4374" max="4374" width="5.140625" style="1" customWidth="1"/>
    <col min="4375" max="4396" width="0" style="1" hidden="1" customWidth="1"/>
    <col min="4397" max="4608" width="9.140625" style="1"/>
    <col min="4609" max="4609" width="9.140625" style="1" customWidth="1"/>
    <col min="4610" max="4610" width="24.42578125" style="1" customWidth="1"/>
    <col min="4611" max="4611" width="0.28515625" style="1" customWidth="1"/>
    <col min="4612" max="4612" width="10.7109375" style="1" customWidth="1"/>
    <col min="4613" max="4614" width="7.28515625" style="1" customWidth="1"/>
    <col min="4615" max="4615" width="7.42578125" style="1" customWidth="1"/>
    <col min="4616" max="4616" width="6.5703125" style="1" customWidth="1"/>
    <col min="4617" max="4619" width="0" style="1" hidden="1" customWidth="1"/>
    <col min="4620" max="4620" width="7.85546875" style="1" customWidth="1"/>
    <col min="4621" max="4621" width="0" style="1" hidden="1" customWidth="1"/>
    <col min="4622" max="4622" width="7.7109375" style="1" customWidth="1"/>
    <col min="4623" max="4623" width="7.42578125" style="1" customWidth="1"/>
    <col min="4624" max="4624" width="6.42578125" style="1" customWidth="1"/>
    <col min="4625" max="4625" width="6.28515625" style="1" customWidth="1"/>
    <col min="4626" max="4626" width="6.42578125" style="1" customWidth="1"/>
    <col min="4627" max="4627" width="5.7109375" style="1" customWidth="1"/>
    <col min="4628" max="4628" width="6" style="1" customWidth="1"/>
    <col min="4629" max="4629" width="0" style="1" hidden="1" customWidth="1"/>
    <col min="4630" max="4630" width="5.140625" style="1" customWidth="1"/>
    <col min="4631" max="4652" width="0" style="1" hidden="1" customWidth="1"/>
    <col min="4653" max="4864" width="9.140625" style="1"/>
    <col min="4865" max="4865" width="9.140625" style="1" customWidth="1"/>
    <col min="4866" max="4866" width="24.42578125" style="1" customWidth="1"/>
    <col min="4867" max="4867" width="0.28515625" style="1" customWidth="1"/>
    <col min="4868" max="4868" width="10.7109375" style="1" customWidth="1"/>
    <col min="4869" max="4870" width="7.28515625" style="1" customWidth="1"/>
    <col min="4871" max="4871" width="7.42578125" style="1" customWidth="1"/>
    <col min="4872" max="4872" width="6.5703125" style="1" customWidth="1"/>
    <col min="4873" max="4875" width="0" style="1" hidden="1" customWidth="1"/>
    <col min="4876" max="4876" width="7.85546875" style="1" customWidth="1"/>
    <col min="4877" max="4877" width="0" style="1" hidden="1" customWidth="1"/>
    <col min="4878" max="4878" width="7.7109375" style="1" customWidth="1"/>
    <col min="4879" max="4879" width="7.42578125" style="1" customWidth="1"/>
    <col min="4880" max="4880" width="6.42578125" style="1" customWidth="1"/>
    <col min="4881" max="4881" width="6.28515625" style="1" customWidth="1"/>
    <col min="4882" max="4882" width="6.42578125" style="1" customWidth="1"/>
    <col min="4883" max="4883" width="5.7109375" style="1" customWidth="1"/>
    <col min="4884" max="4884" width="6" style="1" customWidth="1"/>
    <col min="4885" max="4885" width="0" style="1" hidden="1" customWidth="1"/>
    <col min="4886" max="4886" width="5.140625" style="1" customWidth="1"/>
    <col min="4887" max="4908" width="0" style="1" hidden="1" customWidth="1"/>
    <col min="4909" max="5120" width="9.140625" style="1"/>
    <col min="5121" max="5121" width="9.140625" style="1" customWidth="1"/>
    <col min="5122" max="5122" width="24.42578125" style="1" customWidth="1"/>
    <col min="5123" max="5123" width="0.28515625" style="1" customWidth="1"/>
    <col min="5124" max="5124" width="10.7109375" style="1" customWidth="1"/>
    <col min="5125" max="5126" width="7.28515625" style="1" customWidth="1"/>
    <col min="5127" max="5127" width="7.42578125" style="1" customWidth="1"/>
    <col min="5128" max="5128" width="6.5703125" style="1" customWidth="1"/>
    <col min="5129" max="5131" width="0" style="1" hidden="1" customWidth="1"/>
    <col min="5132" max="5132" width="7.85546875" style="1" customWidth="1"/>
    <col min="5133" max="5133" width="0" style="1" hidden="1" customWidth="1"/>
    <col min="5134" max="5134" width="7.7109375" style="1" customWidth="1"/>
    <col min="5135" max="5135" width="7.42578125" style="1" customWidth="1"/>
    <col min="5136" max="5136" width="6.42578125" style="1" customWidth="1"/>
    <col min="5137" max="5137" width="6.28515625" style="1" customWidth="1"/>
    <col min="5138" max="5138" width="6.42578125" style="1" customWidth="1"/>
    <col min="5139" max="5139" width="5.7109375" style="1" customWidth="1"/>
    <col min="5140" max="5140" width="6" style="1" customWidth="1"/>
    <col min="5141" max="5141" width="0" style="1" hidden="1" customWidth="1"/>
    <col min="5142" max="5142" width="5.140625" style="1" customWidth="1"/>
    <col min="5143" max="5164" width="0" style="1" hidden="1" customWidth="1"/>
    <col min="5165" max="5376" width="9.140625" style="1"/>
    <col min="5377" max="5377" width="9.140625" style="1" customWidth="1"/>
    <col min="5378" max="5378" width="24.42578125" style="1" customWidth="1"/>
    <col min="5379" max="5379" width="0.28515625" style="1" customWidth="1"/>
    <col min="5380" max="5380" width="10.7109375" style="1" customWidth="1"/>
    <col min="5381" max="5382" width="7.28515625" style="1" customWidth="1"/>
    <col min="5383" max="5383" width="7.42578125" style="1" customWidth="1"/>
    <col min="5384" max="5384" width="6.5703125" style="1" customWidth="1"/>
    <col min="5385" max="5387" width="0" style="1" hidden="1" customWidth="1"/>
    <col min="5388" max="5388" width="7.85546875" style="1" customWidth="1"/>
    <col min="5389" max="5389" width="0" style="1" hidden="1" customWidth="1"/>
    <col min="5390" max="5390" width="7.7109375" style="1" customWidth="1"/>
    <col min="5391" max="5391" width="7.42578125" style="1" customWidth="1"/>
    <col min="5392" max="5392" width="6.42578125" style="1" customWidth="1"/>
    <col min="5393" max="5393" width="6.28515625" style="1" customWidth="1"/>
    <col min="5394" max="5394" width="6.42578125" style="1" customWidth="1"/>
    <col min="5395" max="5395" width="5.7109375" style="1" customWidth="1"/>
    <col min="5396" max="5396" width="6" style="1" customWidth="1"/>
    <col min="5397" max="5397" width="0" style="1" hidden="1" customWidth="1"/>
    <col min="5398" max="5398" width="5.140625" style="1" customWidth="1"/>
    <col min="5399" max="5420" width="0" style="1" hidden="1" customWidth="1"/>
    <col min="5421" max="5632" width="9.140625" style="1"/>
    <col min="5633" max="5633" width="9.140625" style="1" customWidth="1"/>
    <col min="5634" max="5634" width="24.42578125" style="1" customWidth="1"/>
    <col min="5635" max="5635" width="0.28515625" style="1" customWidth="1"/>
    <col min="5636" max="5636" width="10.7109375" style="1" customWidth="1"/>
    <col min="5637" max="5638" width="7.28515625" style="1" customWidth="1"/>
    <col min="5639" max="5639" width="7.42578125" style="1" customWidth="1"/>
    <col min="5640" max="5640" width="6.5703125" style="1" customWidth="1"/>
    <col min="5641" max="5643" width="0" style="1" hidden="1" customWidth="1"/>
    <col min="5644" max="5644" width="7.85546875" style="1" customWidth="1"/>
    <col min="5645" max="5645" width="0" style="1" hidden="1" customWidth="1"/>
    <col min="5646" max="5646" width="7.7109375" style="1" customWidth="1"/>
    <col min="5647" max="5647" width="7.42578125" style="1" customWidth="1"/>
    <col min="5648" max="5648" width="6.42578125" style="1" customWidth="1"/>
    <col min="5649" max="5649" width="6.28515625" style="1" customWidth="1"/>
    <col min="5650" max="5650" width="6.42578125" style="1" customWidth="1"/>
    <col min="5651" max="5651" width="5.7109375" style="1" customWidth="1"/>
    <col min="5652" max="5652" width="6" style="1" customWidth="1"/>
    <col min="5653" max="5653" width="0" style="1" hidden="1" customWidth="1"/>
    <col min="5654" max="5654" width="5.140625" style="1" customWidth="1"/>
    <col min="5655" max="5676" width="0" style="1" hidden="1" customWidth="1"/>
    <col min="5677" max="5888" width="9.140625" style="1"/>
    <col min="5889" max="5889" width="9.140625" style="1" customWidth="1"/>
    <col min="5890" max="5890" width="24.42578125" style="1" customWidth="1"/>
    <col min="5891" max="5891" width="0.28515625" style="1" customWidth="1"/>
    <col min="5892" max="5892" width="10.7109375" style="1" customWidth="1"/>
    <col min="5893" max="5894" width="7.28515625" style="1" customWidth="1"/>
    <col min="5895" max="5895" width="7.42578125" style="1" customWidth="1"/>
    <col min="5896" max="5896" width="6.5703125" style="1" customWidth="1"/>
    <col min="5897" max="5899" width="0" style="1" hidden="1" customWidth="1"/>
    <col min="5900" max="5900" width="7.85546875" style="1" customWidth="1"/>
    <col min="5901" max="5901" width="0" style="1" hidden="1" customWidth="1"/>
    <col min="5902" max="5902" width="7.7109375" style="1" customWidth="1"/>
    <col min="5903" max="5903" width="7.42578125" style="1" customWidth="1"/>
    <col min="5904" max="5904" width="6.42578125" style="1" customWidth="1"/>
    <col min="5905" max="5905" width="6.28515625" style="1" customWidth="1"/>
    <col min="5906" max="5906" width="6.42578125" style="1" customWidth="1"/>
    <col min="5907" max="5907" width="5.7109375" style="1" customWidth="1"/>
    <col min="5908" max="5908" width="6" style="1" customWidth="1"/>
    <col min="5909" max="5909" width="0" style="1" hidden="1" customWidth="1"/>
    <col min="5910" max="5910" width="5.140625" style="1" customWidth="1"/>
    <col min="5911" max="5932" width="0" style="1" hidden="1" customWidth="1"/>
    <col min="5933" max="6144" width="9.140625" style="1"/>
    <col min="6145" max="6145" width="9.140625" style="1" customWidth="1"/>
    <col min="6146" max="6146" width="24.42578125" style="1" customWidth="1"/>
    <col min="6147" max="6147" width="0.28515625" style="1" customWidth="1"/>
    <col min="6148" max="6148" width="10.7109375" style="1" customWidth="1"/>
    <col min="6149" max="6150" width="7.28515625" style="1" customWidth="1"/>
    <col min="6151" max="6151" width="7.42578125" style="1" customWidth="1"/>
    <col min="6152" max="6152" width="6.5703125" style="1" customWidth="1"/>
    <col min="6153" max="6155" width="0" style="1" hidden="1" customWidth="1"/>
    <col min="6156" max="6156" width="7.85546875" style="1" customWidth="1"/>
    <col min="6157" max="6157" width="0" style="1" hidden="1" customWidth="1"/>
    <col min="6158" max="6158" width="7.7109375" style="1" customWidth="1"/>
    <col min="6159" max="6159" width="7.42578125" style="1" customWidth="1"/>
    <col min="6160" max="6160" width="6.42578125" style="1" customWidth="1"/>
    <col min="6161" max="6161" width="6.28515625" style="1" customWidth="1"/>
    <col min="6162" max="6162" width="6.42578125" style="1" customWidth="1"/>
    <col min="6163" max="6163" width="5.7109375" style="1" customWidth="1"/>
    <col min="6164" max="6164" width="6" style="1" customWidth="1"/>
    <col min="6165" max="6165" width="0" style="1" hidden="1" customWidth="1"/>
    <col min="6166" max="6166" width="5.140625" style="1" customWidth="1"/>
    <col min="6167" max="6188" width="0" style="1" hidden="1" customWidth="1"/>
    <col min="6189" max="6400" width="9.140625" style="1"/>
    <col min="6401" max="6401" width="9.140625" style="1" customWidth="1"/>
    <col min="6402" max="6402" width="24.42578125" style="1" customWidth="1"/>
    <col min="6403" max="6403" width="0.28515625" style="1" customWidth="1"/>
    <col min="6404" max="6404" width="10.7109375" style="1" customWidth="1"/>
    <col min="6405" max="6406" width="7.28515625" style="1" customWidth="1"/>
    <col min="6407" max="6407" width="7.42578125" style="1" customWidth="1"/>
    <col min="6408" max="6408" width="6.5703125" style="1" customWidth="1"/>
    <col min="6409" max="6411" width="0" style="1" hidden="1" customWidth="1"/>
    <col min="6412" max="6412" width="7.85546875" style="1" customWidth="1"/>
    <col min="6413" max="6413" width="0" style="1" hidden="1" customWidth="1"/>
    <col min="6414" max="6414" width="7.7109375" style="1" customWidth="1"/>
    <col min="6415" max="6415" width="7.42578125" style="1" customWidth="1"/>
    <col min="6416" max="6416" width="6.42578125" style="1" customWidth="1"/>
    <col min="6417" max="6417" width="6.28515625" style="1" customWidth="1"/>
    <col min="6418" max="6418" width="6.42578125" style="1" customWidth="1"/>
    <col min="6419" max="6419" width="5.7109375" style="1" customWidth="1"/>
    <col min="6420" max="6420" width="6" style="1" customWidth="1"/>
    <col min="6421" max="6421" width="0" style="1" hidden="1" customWidth="1"/>
    <col min="6422" max="6422" width="5.140625" style="1" customWidth="1"/>
    <col min="6423" max="6444" width="0" style="1" hidden="1" customWidth="1"/>
    <col min="6445" max="6656" width="9.140625" style="1"/>
    <col min="6657" max="6657" width="9.140625" style="1" customWidth="1"/>
    <col min="6658" max="6658" width="24.42578125" style="1" customWidth="1"/>
    <col min="6659" max="6659" width="0.28515625" style="1" customWidth="1"/>
    <col min="6660" max="6660" width="10.7109375" style="1" customWidth="1"/>
    <col min="6661" max="6662" width="7.28515625" style="1" customWidth="1"/>
    <col min="6663" max="6663" width="7.42578125" style="1" customWidth="1"/>
    <col min="6664" max="6664" width="6.5703125" style="1" customWidth="1"/>
    <col min="6665" max="6667" width="0" style="1" hidden="1" customWidth="1"/>
    <col min="6668" max="6668" width="7.85546875" style="1" customWidth="1"/>
    <col min="6669" max="6669" width="0" style="1" hidden="1" customWidth="1"/>
    <col min="6670" max="6670" width="7.7109375" style="1" customWidth="1"/>
    <col min="6671" max="6671" width="7.42578125" style="1" customWidth="1"/>
    <col min="6672" max="6672" width="6.42578125" style="1" customWidth="1"/>
    <col min="6673" max="6673" width="6.28515625" style="1" customWidth="1"/>
    <col min="6674" max="6674" width="6.42578125" style="1" customWidth="1"/>
    <col min="6675" max="6675" width="5.7109375" style="1" customWidth="1"/>
    <col min="6676" max="6676" width="6" style="1" customWidth="1"/>
    <col min="6677" max="6677" width="0" style="1" hidden="1" customWidth="1"/>
    <col min="6678" max="6678" width="5.140625" style="1" customWidth="1"/>
    <col min="6679" max="6700" width="0" style="1" hidden="1" customWidth="1"/>
    <col min="6701" max="6912" width="9.140625" style="1"/>
    <col min="6913" max="6913" width="9.140625" style="1" customWidth="1"/>
    <col min="6914" max="6914" width="24.42578125" style="1" customWidth="1"/>
    <col min="6915" max="6915" width="0.28515625" style="1" customWidth="1"/>
    <col min="6916" max="6916" width="10.7109375" style="1" customWidth="1"/>
    <col min="6917" max="6918" width="7.28515625" style="1" customWidth="1"/>
    <col min="6919" max="6919" width="7.42578125" style="1" customWidth="1"/>
    <col min="6920" max="6920" width="6.5703125" style="1" customWidth="1"/>
    <col min="6921" max="6923" width="0" style="1" hidden="1" customWidth="1"/>
    <col min="6924" max="6924" width="7.85546875" style="1" customWidth="1"/>
    <col min="6925" max="6925" width="0" style="1" hidden="1" customWidth="1"/>
    <col min="6926" max="6926" width="7.7109375" style="1" customWidth="1"/>
    <col min="6927" max="6927" width="7.42578125" style="1" customWidth="1"/>
    <col min="6928" max="6928" width="6.42578125" style="1" customWidth="1"/>
    <col min="6929" max="6929" width="6.28515625" style="1" customWidth="1"/>
    <col min="6930" max="6930" width="6.42578125" style="1" customWidth="1"/>
    <col min="6931" max="6931" width="5.7109375" style="1" customWidth="1"/>
    <col min="6932" max="6932" width="6" style="1" customWidth="1"/>
    <col min="6933" max="6933" width="0" style="1" hidden="1" customWidth="1"/>
    <col min="6934" max="6934" width="5.140625" style="1" customWidth="1"/>
    <col min="6935" max="6956" width="0" style="1" hidden="1" customWidth="1"/>
    <col min="6957" max="7168" width="9.140625" style="1"/>
    <col min="7169" max="7169" width="9.140625" style="1" customWidth="1"/>
    <col min="7170" max="7170" width="24.42578125" style="1" customWidth="1"/>
    <col min="7171" max="7171" width="0.28515625" style="1" customWidth="1"/>
    <col min="7172" max="7172" width="10.7109375" style="1" customWidth="1"/>
    <col min="7173" max="7174" width="7.28515625" style="1" customWidth="1"/>
    <col min="7175" max="7175" width="7.42578125" style="1" customWidth="1"/>
    <col min="7176" max="7176" width="6.5703125" style="1" customWidth="1"/>
    <col min="7177" max="7179" width="0" style="1" hidden="1" customWidth="1"/>
    <col min="7180" max="7180" width="7.85546875" style="1" customWidth="1"/>
    <col min="7181" max="7181" width="0" style="1" hidden="1" customWidth="1"/>
    <col min="7182" max="7182" width="7.7109375" style="1" customWidth="1"/>
    <col min="7183" max="7183" width="7.42578125" style="1" customWidth="1"/>
    <col min="7184" max="7184" width="6.42578125" style="1" customWidth="1"/>
    <col min="7185" max="7185" width="6.28515625" style="1" customWidth="1"/>
    <col min="7186" max="7186" width="6.42578125" style="1" customWidth="1"/>
    <col min="7187" max="7187" width="5.7109375" style="1" customWidth="1"/>
    <col min="7188" max="7188" width="6" style="1" customWidth="1"/>
    <col min="7189" max="7189" width="0" style="1" hidden="1" customWidth="1"/>
    <col min="7190" max="7190" width="5.140625" style="1" customWidth="1"/>
    <col min="7191" max="7212" width="0" style="1" hidden="1" customWidth="1"/>
    <col min="7213" max="7424" width="9.140625" style="1"/>
    <col min="7425" max="7425" width="9.140625" style="1" customWidth="1"/>
    <col min="7426" max="7426" width="24.42578125" style="1" customWidth="1"/>
    <col min="7427" max="7427" width="0.28515625" style="1" customWidth="1"/>
    <col min="7428" max="7428" width="10.7109375" style="1" customWidth="1"/>
    <col min="7429" max="7430" width="7.28515625" style="1" customWidth="1"/>
    <col min="7431" max="7431" width="7.42578125" style="1" customWidth="1"/>
    <col min="7432" max="7432" width="6.5703125" style="1" customWidth="1"/>
    <col min="7433" max="7435" width="0" style="1" hidden="1" customWidth="1"/>
    <col min="7436" max="7436" width="7.85546875" style="1" customWidth="1"/>
    <col min="7437" max="7437" width="0" style="1" hidden="1" customWidth="1"/>
    <col min="7438" max="7438" width="7.7109375" style="1" customWidth="1"/>
    <col min="7439" max="7439" width="7.42578125" style="1" customWidth="1"/>
    <col min="7440" max="7440" width="6.42578125" style="1" customWidth="1"/>
    <col min="7441" max="7441" width="6.28515625" style="1" customWidth="1"/>
    <col min="7442" max="7442" width="6.42578125" style="1" customWidth="1"/>
    <col min="7443" max="7443" width="5.7109375" style="1" customWidth="1"/>
    <col min="7444" max="7444" width="6" style="1" customWidth="1"/>
    <col min="7445" max="7445" width="0" style="1" hidden="1" customWidth="1"/>
    <col min="7446" max="7446" width="5.140625" style="1" customWidth="1"/>
    <col min="7447" max="7468" width="0" style="1" hidden="1" customWidth="1"/>
    <col min="7469" max="7680" width="9.140625" style="1"/>
    <col min="7681" max="7681" width="9.140625" style="1" customWidth="1"/>
    <col min="7682" max="7682" width="24.42578125" style="1" customWidth="1"/>
    <col min="7683" max="7683" width="0.28515625" style="1" customWidth="1"/>
    <col min="7684" max="7684" width="10.7109375" style="1" customWidth="1"/>
    <col min="7685" max="7686" width="7.28515625" style="1" customWidth="1"/>
    <col min="7687" max="7687" width="7.42578125" style="1" customWidth="1"/>
    <col min="7688" max="7688" width="6.5703125" style="1" customWidth="1"/>
    <col min="7689" max="7691" width="0" style="1" hidden="1" customWidth="1"/>
    <col min="7692" max="7692" width="7.85546875" style="1" customWidth="1"/>
    <col min="7693" max="7693" width="0" style="1" hidden="1" customWidth="1"/>
    <col min="7694" max="7694" width="7.7109375" style="1" customWidth="1"/>
    <col min="7695" max="7695" width="7.42578125" style="1" customWidth="1"/>
    <col min="7696" max="7696" width="6.42578125" style="1" customWidth="1"/>
    <col min="7697" max="7697" width="6.28515625" style="1" customWidth="1"/>
    <col min="7698" max="7698" width="6.42578125" style="1" customWidth="1"/>
    <col min="7699" max="7699" width="5.7109375" style="1" customWidth="1"/>
    <col min="7700" max="7700" width="6" style="1" customWidth="1"/>
    <col min="7701" max="7701" width="0" style="1" hidden="1" customWidth="1"/>
    <col min="7702" max="7702" width="5.140625" style="1" customWidth="1"/>
    <col min="7703" max="7724" width="0" style="1" hidden="1" customWidth="1"/>
    <col min="7725" max="7936" width="9.140625" style="1"/>
    <col min="7937" max="7937" width="9.140625" style="1" customWidth="1"/>
    <col min="7938" max="7938" width="24.42578125" style="1" customWidth="1"/>
    <col min="7939" max="7939" width="0.28515625" style="1" customWidth="1"/>
    <col min="7940" max="7940" width="10.7109375" style="1" customWidth="1"/>
    <col min="7941" max="7942" width="7.28515625" style="1" customWidth="1"/>
    <col min="7943" max="7943" width="7.42578125" style="1" customWidth="1"/>
    <col min="7944" max="7944" width="6.5703125" style="1" customWidth="1"/>
    <col min="7945" max="7947" width="0" style="1" hidden="1" customWidth="1"/>
    <col min="7948" max="7948" width="7.85546875" style="1" customWidth="1"/>
    <col min="7949" max="7949" width="0" style="1" hidden="1" customWidth="1"/>
    <col min="7950" max="7950" width="7.7109375" style="1" customWidth="1"/>
    <col min="7951" max="7951" width="7.42578125" style="1" customWidth="1"/>
    <col min="7952" max="7952" width="6.42578125" style="1" customWidth="1"/>
    <col min="7953" max="7953" width="6.28515625" style="1" customWidth="1"/>
    <col min="7954" max="7954" width="6.42578125" style="1" customWidth="1"/>
    <col min="7955" max="7955" width="5.7109375" style="1" customWidth="1"/>
    <col min="7956" max="7956" width="6" style="1" customWidth="1"/>
    <col min="7957" max="7957" width="0" style="1" hidden="1" customWidth="1"/>
    <col min="7958" max="7958" width="5.140625" style="1" customWidth="1"/>
    <col min="7959" max="7980" width="0" style="1" hidden="1" customWidth="1"/>
    <col min="7981" max="8192" width="9.140625" style="1"/>
    <col min="8193" max="8193" width="9.140625" style="1" customWidth="1"/>
    <col min="8194" max="8194" width="24.42578125" style="1" customWidth="1"/>
    <col min="8195" max="8195" width="0.28515625" style="1" customWidth="1"/>
    <col min="8196" max="8196" width="10.7109375" style="1" customWidth="1"/>
    <col min="8197" max="8198" width="7.28515625" style="1" customWidth="1"/>
    <col min="8199" max="8199" width="7.42578125" style="1" customWidth="1"/>
    <col min="8200" max="8200" width="6.5703125" style="1" customWidth="1"/>
    <col min="8201" max="8203" width="0" style="1" hidden="1" customWidth="1"/>
    <col min="8204" max="8204" width="7.85546875" style="1" customWidth="1"/>
    <col min="8205" max="8205" width="0" style="1" hidden="1" customWidth="1"/>
    <col min="8206" max="8206" width="7.7109375" style="1" customWidth="1"/>
    <col min="8207" max="8207" width="7.42578125" style="1" customWidth="1"/>
    <col min="8208" max="8208" width="6.42578125" style="1" customWidth="1"/>
    <col min="8209" max="8209" width="6.28515625" style="1" customWidth="1"/>
    <col min="8210" max="8210" width="6.42578125" style="1" customWidth="1"/>
    <col min="8211" max="8211" width="5.7109375" style="1" customWidth="1"/>
    <col min="8212" max="8212" width="6" style="1" customWidth="1"/>
    <col min="8213" max="8213" width="0" style="1" hidden="1" customWidth="1"/>
    <col min="8214" max="8214" width="5.140625" style="1" customWidth="1"/>
    <col min="8215" max="8236" width="0" style="1" hidden="1" customWidth="1"/>
    <col min="8237" max="8448" width="9.140625" style="1"/>
    <col min="8449" max="8449" width="9.140625" style="1" customWidth="1"/>
    <col min="8450" max="8450" width="24.42578125" style="1" customWidth="1"/>
    <col min="8451" max="8451" width="0.28515625" style="1" customWidth="1"/>
    <col min="8452" max="8452" width="10.7109375" style="1" customWidth="1"/>
    <col min="8453" max="8454" width="7.28515625" style="1" customWidth="1"/>
    <col min="8455" max="8455" width="7.42578125" style="1" customWidth="1"/>
    <col min="8456" max="8456" width="6.5703125" style="1" customWidth="1"/>
    <col min="8457" max="8459" width="0" style="1" hidden="1" customWidth="1"/>
    <col min="8460" max="8460" width="7.85546875" style="1" customWidth="1"/>
    <col min="8461" max="8461" width="0" style="1" hidden="1" customWidth="1"/>
    <col min="8462" max="8462" width="7.7109375" style="1" customWidth="1"/>
    <col min="8463" max="8463" width="7.42578125" style="1" customWidth="1"/>
    <col min="8464" max="8464" width="6.42578125" style="1" customWidth="1"/>
    <col min="8465" max="8465" width="6.28515625" style="1" customWidth="1"/>
    <col min="8466" max="8466" width="6.42578125" style="1" customWidth="1"/>
    <col min="8467" max="8467" width="5.7109375" style="1" customWidth="1"/>
    <col min="8468" max="8468" width="6" style="1" customWidth="1"/>
    <col min="8469" max="8469" width="0" style="1" hidden="1" customWidth="1"/>
    <col min="8470" max="8470" width="5.140625" style="1" customWidth="1"/>
    <col min="8471" max="8492" width="0" style="1" hidden="1" customWidth="1"/>
    <col min="8493" max="8704" width="9.140625" style="1"/>
    <col min="8705" max="8705" width="9.140625" style="1" customWidth="1"/>
    <col min="8706" max="8706" width="24.42578125" style="1" customWidth="1"/>
    <col min="8707" max="8707" width="0.28515625" style="1" customWidth="1"/>
    <col min="8708" max="8708" width="10.7109375" style="1" customWidth="1"/>
    <col min="8709" max="8710" width="7.28515625" style="1" customWidth="1"/>
    <col min="8711" max="8711" width="7.42578125" style="1" customWidth="1"/>
    <col min="8712" max="8712" width="6.5703125" style="1" customWidth="1"/>
    <col min="8713" max="8715" width="0" style="1" hidden="1" customWidth="1"/>
    <col min="8716" max="8716" width="7.85546875" style="1" customWidth="1"/>
    <col min="8717" max="8717" width="0" style="1" hidden="1" customWidth="1"/>
    <col min="8718" max="8718" width="7.7109375" style="1" customWidth="1"/>
    <col min="8719" max="8719" width="7.42578125" style="1" customWidth="1"/>
    <col min="8720" max="8720" width="6.42578125" style="1" customWidth="1"/>
    <col min="8721" max="8721" width="6.28515625" style="1" customWidth="1"/>
    <col min="8722" max="8722" width="6.42578125" style="1" customWidth="1"/>
    <col min="8723" max="8723" width="5.7109375" style="1" customWidth="1"/>
    <col min="8724" max="8724" width="6" style="1" customWidth="1"/>
    <col min="8725" max="8725" width="0" style="1" hidden="1" customWidth="1"/>
    <col min="8726" max="8726" width="5.140625" style="1" customWidth="1"/>
    <col min="8727" max="8748" width="0" style="1" hidden="1" customWidth="1"/>
    <col min="8749" max="8960" width="9.140625" style="1"/>
    <col min="8961" max="8961" width="9.140625" style="1" customWidth="1"/>
    <col min="8962" max="8962" width="24.42578125" style="1" customWidth="1"/>
    <col min="8963" max="8963" width="0.28515625" style="1" customWidth="1"/>
    <col min="8964" max="8964" width="10.7109375" style="1" customWidth="1"/>
    <col min="8965" max="8966" width="7.28515625" style="1" customWidth="1"/>
    <col min="8967" max="8967" width="7.42578125" style="1" customWidth="1"/>
    <col min="8968" max="8968" width="6.5703125" style="1" customWidth="1"/>
    <col min="8969" max="8971" width="0" style="1" hidden="1" customWidth="1"/>
    <col min="8972" max="8972" width="7.85546875" style="1" customWidth="1"/>
    <col min="8973" max="8973" width="0" style="1" hidden="1" customWidth="1"/>
    <col min="8974" max="8974" width="7.7109375" style="1" customWidth="1"/>
    <col min="8975" max="8975" width="7.42578125" style="1" customWidth="1"/>
    <col min="8976" max="8976" width="6.42578125" style="1" customWidth="1"/>
    <col min="8977" max="8977" width="6.28515625" style="1" customWidth="1"/>
    <col min="8978" max="8978" width="6.42578125" style="1" customWidth="1"/>
    <col min="8979" max="8979" width="5.7109375" style="1" customWidth="1"/>
    <col min="8980" max="8980" width="6" style="1" customWidth="1"/>
    <col min="8981" max="8981" width="0" style="1" hidden="1" customWidth="1"/>
    <col min="8982" max="8982" width="5.140625" style="1" customWidth="1"/>
    <col min="8983" max="9004" width="0" style="1" hidden="1" customWidth="1"/>
    <col min="9005" max="9216" width="9.140625" style="1"/>
    <col min="9217" max="9217" width="9.140625" style="1" customWidth="1"/>
    <col min="9218" max="9218" width="24.42578125" style="1" customWidth="1"/>
    <col min="9219" max="9219" width="0.28515625" style="1" customWidth="1"/>
    <col min="9220" max="9220" width="10.7109375" style="1" customWidth="1"/>
    <col min="9221" max="9222" width="7.28515625" style="1" customWidth="1"/>
    <col min="9223" max="9223" width="7.42578125" style="1" customWidth="1"/>
    <col min="9224" max="9224" width="6.5703125" style="1" customWidth="1"/>
    <col min="9225" max="9227" width="0" style="1" hidden="1" customWidth="1"/>
    <col min="9228" max="9228" width="7.85546875" style="1" customWidth="1"/>
    <col min="9229" max="9229" width="0" style="1" hidden="1" customWidth="1"/>
    <col min="9230" max="9230" width="7.7109375" style="1" customWidth="1"/>
    <col min="9231" max="9231" width="7.42578125" style="1" customWidth="1"/>
    <col min="9232" max="9232" width="6.42578125" style="1" customWidth="1"/>
    <col min="9233" max="9233" width="6.28515625" style="1" customWidth="1"/>
    <col min="9234" max="9234" width="6.42578125" style="1" customWidth="1"/>
    <col min="9235" max="9235" width="5.7109375" style="1" customWidth="1"/>
    <col min="9236" max="9236" width="6" style="1" customWidth="1"/>
    <col min="9237" max="9237" width="0" style="1" hidden="1" customWidth="1"/>
    <col min="9238" max="9238" width="5.140625" style="1" customWidth="1"/>
    <col min="9239" max="9260" width="0" style="1" hidden="1" customWidth="1"/>
    <col min="9261" max="9472" width="9.140625" style="1"/>
    <col min="9473" max="9473" width="9.140625" style="1" customWidth="1"/>
    <col min="9474" max="9474" width="24.42578125" style="1" customWidth="1"/>
    <col min="9475" max="9475" width="0.28515625" style="1" customWidth="1"/>
    <col min="9476" max="9476" width="10.7109375" style="1" customWidth="1"/>
    <col min="9477" max="9478" width="7.28515625" style="1" customWidth="1"/>
    <col min="9479" max="9479" width="7.42578125" style="1" customWidth="1"/>
    <col min="9480" max="9480" width="6.5703125" style="1" customWidth="1"/>
    <col min="9481" max="9483" width="0" style="1" hidden="1" customWidth="1"/>
    <col min="9484" max="9484" width="7.85546875" style="1" customWidth="1"/>
    <col min="9485" max="9485" width="0" style="1" hidden="1" customWidth="1"/>
    <col min="9486" max="9486" width="7.7109375" style="1" customWidth="1"/>
    <col min="9487" max="9487" width="7.42578125" style="1" customWidth="1"/>
    <col min="9488" max="9488" width="6.42578125" style="1" customWidth="1"/>
    <col min="9489" max="9489" width="6.28515625" style="1" customWidth="1"/>
    <col min="9490" max="9490" width="6.42578125" style="1" customWidth="1"/>
    <col min="9491" max="9491" width="5.7109375" style="1" customWidth="1"/>
    <col min="9492" max="9492" width="6" style="1" customWidth="1"/>
    <col min="9493" max="9493" width="0" style="1" hidden="1" customWidth="1"/>
    <col min="9494" max="9494" width="5.140625" style="1" customWidth="1"/>
    <col min="9495" max="9516" width="0" style="1" hidden="1" customWidth="1"/>
    <col min="9517" max="9728" width="9.140625" style="1"/>
    <col min="9729" max="9729" width="9.140625" style="1" customWidth="1"/>
    <col min="9730" max="9730" width="24.42578125" style="1" customWidth="1"/>
    <col min="9731" max="9731" width="0.28515625" style="1" customWidth="1"/>
    <col min="9732" max="9732" width="10.7109375" style="1" customWidth="1"/>
    <col min="9733" max="9734" width="7.28515625" style="1" customWidth="1"/>
    <col min="9735" max="9735" width="7.42578125" style="1" customWidth="1"/>
    <col min="9736" max="9736" width="6.5703125" style="1" customWidth="1"/>
    <col min="9737" max="9739" width="0" style="1" hidden="1" customWidth="1"/>
    <col min="9740" max="9740" width="7.85546875" style="1" customWidth="1"/>
    <col min="9741" max="9741" width="0" style="1" hidden="1" customWidth="1"/>
    <col min="9742" max="9742" width="7.7109375" style="1" customWidth="1"/>
    <col min="9743" max="9743" width="7.42578125" style="1" customWidth="1"/>
    <col min="9744" max="9744" width="6.42578125" style="1" customWidth="1"/>
    <col min="9745" max="9745" width="6.28515625" style="1" customWidth="1"/>
    <col min="9746" max="9746" width="6.42578125" style="1" customWidth="1"/>
    <col min="9747" max="9747" width="5.7109375" style="1" customWidth="1"/>
    <col min="9748" max="9748" width="6" style="1" customWidth="1"/>
    <col min="9749" max="9749" width="0" style="1" hidden="1" customWidth="1"/>
    <col min="9750" max="9750" width="5.140625" style="1" customWidth="1"/>
    <col min="9751" max="9772" width="0" style="1" hidden="1" customWidth="1"/>
    <col min="9773" max="9984" width="9.140625" style="1"/>
    <col min="9985" max="9985" width="9.140625" style="1" customWidth="1"/>
    <col min="9986" max="9986" width="24.42578125" style="1" customWidth="1"/>
    <col min="9987" max="9987" width="0.28515625" style="1" customWidth="1"/>
    <col min="9988" max="9988" width="10.7109375" style="1" customWidth="1"/>
    <col min="9989" max="9990" width="7.28515625" style="1" customWidth="1"/>
    <col min="9991" max="9991" width="7.42578125" style="1" customWidth="1"/>
    <col min="9992" max="9992" width="6.5703125" style="1" customWidth="1"/>
    <col min="9993" max="9995" width="0" style="1" hidden="1" customWidth="1"/>
    <col min="9996" max="9996" width="7.85546875" style="1" customWidth="1"/>
    <col min="9997" max="9997" width="0" style="1" hidden="1" customWidth="1"/>
    <col min="9998" max="9998" width="7.7109375" style="1" customWidth="1"/>
    <col min="9999" max="9999" width="7.42578125" style="1" customWidth="1"/>
    <col min="10000" max="10000" width="6.42578125" style="1" customWidth="1"/>
    <col min="10001" max="10001" width="6.28515625" style="1" customWidth="1"/>
    <col min="10002" max="10002" width="6.42578125" style="1" customWidth="1"/>
    <col min="10003" max="10003" width="5.7109375" style="1" customWidth="1"/>
    <col min="10004" max="10004" width="6" style="1" customWidth="1"/>
    <col min="10005" max="10005" width="0" style="1" hidden="1" customWidth="1"/>
    <col min="10006" max="10006" width="5.140625" style="1" customWidth="1"/>
    <col min="10007" max="10028" width="0" style="1" hidden="1" customWidth="1"/>
    <col min="10029" max="10240" width="9.140625" style="1"/>
    <col min="10241" max="10241" width="9.140625" style="1" customWidth="1"/>
    <col min="10242" max="10242" width="24.42578125" style="1" customWidth="1"/>
    <col min="10243" max="10243" width="0.28515625" style="1" customWidth="1"/>
    <col min="10244" max="10244" width="10.7109375" style="1" customWidth="1"/>
    <col min="10245" max="10246" width="7.28515625" style="1" customWidth="1"/>
    <col min="10247" max="10247" width="7.42578125" style="1" customWidth="1"/>
    <col min="10248" max="10248" width="6.5703125" style="1" customWidth="1"/>
    <col min="10249" max="10251" width="0" style="1" hidden="1" customWidth="1"/>
    <col min="10252" max="10252" width="7.85546875" style="1" customWidth="1"/>
    <col min="10253" max="10253" width="0" style="1" hidden="1" customWidth="1"/>
    <col min="10254" max="10254" width="7.7109375" style="1" customWidth="1"/>
    <col min="10255" max="10255" width="7.42578125" style="1" customWidth="1"/>
    <col min="10256" max="10256" width="6.42578125" style="1" customWidth="1"/>
    <col min="10257" max="10257" width="6.28515625" style="1" customWidth="1"/>
    <col min="10258" max="10258" width="6.42578125" style="1" customWidth="1"/>
    <col min="10259" max="10259" width="5.7109375" style="1" customWidth="1"/>
    <col min="10260" max="10260" width="6" style="1" customWidth="1"/>
    <col min="10261" max="10261" width="0" style="1" hidden="1" customWidth="1"/>
    <col min="10262" max="10262" width="5.140625" style="1" customWidth="1"/>
    <col min="10263" max="10284" width="0" style="1" hidden="1" customWidth="1"/>
    <col min="10285" max="10496" width="9.140625" style="1"/>
    <col min="10497" max="10497" width="9.140625" style="1" customWidth="1"/>
    <col min="10498" max="10498" width="24.42578125" style="1" customWidth="1"/>
    <col min="10499" max="10499" width="0.28515625" style="1" customWidth="1"/>
    <col min="10500" max="10500" width="10.7109375" style="1" customWidth="1"/>
    <col min="10501" max="10502" width="7.28515625" style="1" customWidth="1"/>
    <col min="10503" max="10503" width="7.42578125" style="1" customWidth="1"/>
    <col min="10504" max="10504" width="6.5703125" style="1" customWidth="1"/>
    <col min="10505" max="10507" width="0" style="1" hidden="1" customWidth="1"/>
    <col min="10508" max="10508" width="7.85546875" style="1" customWidth="1"/>
    <col min="10509" max="10509" width="0" style="1" hidden="1" customWidth="1"/>
    <col min="10510" max="10510" width="7.7109375" style="1" customWidth="1"/>
    <col min="10511" max="10511" width="7.42578125" style="1" customWidth="1"/>
    <col min="10512" max="10512" width="6.42578125" style="1" customWidth="1"/>
    <col min="10513" max="10513" width="6.28515625" style="1" customWidth="1"/>
    <col min="10514" max="10514" width="6.42578125" style="1" customWidth="1"/>
    <col min="10515" max="10515" width="5.7109375" style="1" customWidth="1"/>
    <col min="10516" max="10516" width="6" style="1" customWidth="1"/>
    <col min="10517" max="10517" width="0" style="1" hidden="1" customWidth="1"/>
    <col min="10518" max="10518" width="5.140625" style="1" customWidth="1"/>
    <col min="10519" max="10540" width="0" style="1" hidden="1" customWidth="1"/>
    <col min="10541" max="10752" width="9.140625" style="1"/>
    <col min="10753" max="10753" width="9.140625" style="1" customWidth="1"/>
    <col min="10754" max="10754" width="24.42578125" style="1" customWidth="1"/>
    <col min="10755" max="10755" width="0.28515625" style="1" customWidth="1"/>
    <col min="10756" max="10756" width="10.7109375" style="1" customWidth="1"/>
    <col min="10757" max="10758" width="7.28515625" style="1" customWidth="1"/>
    <col min="10759" max="10759" width="7.42578125" style="1" customWidth="1"/>
    <col min="10760" max="10760" width="6.5703125" style="1" customWidth="1"/>
    <col min="10761" max="10763" width="0" style="1" hidden="1" customWidth="1"/>
    <col min="10764" max="10764" width="7.85546875" style="1" customWidth="1"/>
    <col min="10765" max="10765" width="0" style="1" hidden="1" customWidth="1"/>
    <col min="10766" max="10766" width="7.7109375" style="1" customWidth="1"/>
    <col min="10767" max="10767" width="7.42578125" style="1" customWidth="1"/>
    <col min="10768" max="10768" width="6.42578125" style="1" customWidth="1"/>
    <col min="10769" max="10769" width="6.28515625" style="1" customWidth="1"/>
    <col min="10770" max="10770" width="6.42578125" style="1" customWidth="1"/>
    <col min="10771" max="10771" width="5.7109375" style="1" customWidth="1"/>
    <col min="10772" max="10772" width="6" style="1" customWidth="1"/>
    <col min="10773" max="10773" width="0" style="1" hidden="1" customWidth="1"/>
    <col min="10774" max="10774" width="5.140625" style="1" customWidth="1"/>
    <col min="10775" max="10796" width="0" style="1" hidden="1" customWidth="1"/>
    <col min="10797" max="11008" width="9.140625" style="1"/>
    <col min="11009" max="11009" width="9.140625" style="1" customWidth="1"/>
    <col min="11010" max="11010" width="24.42578125" style="1" customWidth="1"/>
    <col min="11011" max="11011" width="0.28515625" style="1" customWidth="1"/>
    <col min="11012" max="11012" width="10.7109375" style="1" customWidth="1"/>
    <col min="11013" max="11014" width="7.28515625" style="1" customWidth="1"/>
    <col min="11015" max="11015" width="7.42578125" style="1" customWidth="1"/>
    <col min="11016" max="11016" width="6.5703125" style="1" customWidth="1"/>
    <col min="11017" max="11019" width="0" style="1" hidden="1" customWidth="1"/>
    <col min="11020" max="11020" width="7.85546875" style="1" customWidth="1"/>
    <col min="11021" max="11021" width="0" style="1" hidden="1" customWidth="1"/>
    <col min="11022" max="11022" width="7.7109375" style="1" customWidth="1"/>
    <col min="11023" max="11023" width="7.42578125" style="1" customWidth="1"/>
    <col min="11024" max="11024" width="6.42578125" style="1" customWidth="1"/>
    <col min="11025" max="11025" width="6.28515625" style="1" customWidth="1"/>
    <col min="11026" max="11026" width="6.42578125" style="1" customWidth="1"/>
    <col min="11027" max="11027" width="5.7109375" style="1" customWidth="1"/>
    <col min="11028" max="11028" width="6" style="1" customWidth="1"/>
    <col min="11029" max="11029" width="0" style="1" hidden="1" customWidth="1"/>
    <col min="11030" max="11030" width="5.140625" style="1" customWidth="1"/>
    <col min="11031" max="11052" width="0" style="1" hidden="1" customWidth="1"/>
    <col min="11053" max="11264" width="9.140625" style="1"/>
    <col min="11265" max="11265" width="9.140625" style="1" customWidth="1"/>
    <col min="11266" max="11266" width="24.42578125" style="1" customWidth="1"/>
    <col min="11267" max="11267" width="0.28515625" style="1" customWidth="1"/>
    <col min="11268" max="11268" width="10.7109375" style="1" customWidth="1"/>
    <col min="11269" max="11270" width="7.28515625" style="1" customWidth="1"/>
    <col min="11271" max="11271" width="7.42578125" style="1" customWidth="1"/>
    <col min="11272" max="11272" width="6.5703125" style="1" customWidth="1"/>
    <col min="11273" max="11275" width="0" style="1" hidden="1" customWidth="1"/>
    <col min="11276" max="11276" width="7.85546875" style="1" customWidth="1"/>
    <col min="11277" max="11277" width="0" style="1" hidden="1" customWidth="1"/>
    <col min="11278" max="11278" width="7.7109375" style="1" customWidth="1"/>
    <col min="11279" max="11279" width="7.42578125" style="1" customWidth="1"/>
    <col min="11280" max="11280" width="6.42578125" style="1" customWidth="1"/>
    <col min="11281" max="11281" width="6.28515625" style="1" customWidth="1"/>
    <col min="11282" max="11282" width="6.42578125" style="1" customWidth="1"/>
    <col min="11283" max="11283" width="5.7109375" style="1" customWidth="1"/>
    <col min="11284" max="11284" width="6" style="1" customWidth="1"/>
    <col min="11285" max="11285" width="0" style="1" hidden="1" customWidth="1"/>
    <col min="11286" max="11286" width="5.140625" style="1" customWidth="1"/>
    <col min="11287" max="11308" width="0" style="1" hidden="1" customWidth="1"/>
    <col min="11309" max="11520" width="9.140625" style="1"/>
    <col min="11521" max="11521" width="9.140625" style="1" customWidth="1"/>
    <col min="11522" max="11522" width="24.42578125" style="1" customWidth="1"/>
    <col min="11523" max="11523" width="0.28515625" style="1" customWidth="1"/>
    <col min="11524" max="11524" width="10.7109375" style="1" customWidth="1"/>
    <col min="11525" max="11526" width="7.28515625" style="1" customWidth="1"/>
    <col min="11527" max="11527" width="7.42578125" style="1" customWidth="1"/>
    <col min="11528" max="11528" width="6.5703125" style="1" customWidth="1"/>
    <col min="11529" max="11531" width="0" style="1" hidden="1" customWidth="1"/>
    <col min="11532" max="11532" width="7.85546875" style="1" customWidth="1"/>
    <col min="11533" max="11533" width="0" style="1" hidden="1" customWidth="1"/>
    <col min="11534" max="11534" width="7.7109375" style="1" customWidth="1"/>
    <col min="11535" max="11535" width="7.42578125" style="1" customWidth="1"/>
    <col min="11536" max="11536" width="6.42578125" style="1" customWidth="1"/>
    <col min="11537" max="11537" width="6.28515625" style="1" customWidth="1"/>
    <col min="11538" max="11538" width="6.42578125" style="1" customWidth="1"/>
    <col min="11539" max="11539" width="5.7109375" style="1" customWidth="1"/>
    <col min="11540" max="11540" width="6" style="1" customWidth="1"/>
    <col min="11541" max="11541" width="0" style="1" hidden="1" customWidth="1"/>
    <col min="11542" max="11542" width="5.140625" style="1" customWidth="1"/>
    <col min="11543" max="11564" width="0" style="1" hidden="1" customWidth="1"/>
    <col min="11565" max="11776" width="9.140625" style="1"/>
    <col min="11777" max="11777" width="9.140625" style="1" customWidth="1"/>
    <col min="11778" max="11778" width="24.42578125" style="1" customWidth="1"/>
    <col min="11779" max="11779" width="0.28515625" style="1" customWidth="1"/>
    <col min="11780" max="11780" width="10.7109375" style="1" customWidth="1"/>
    <col min="11781" max="11782" width="7.28515625" style="1" customWidth="1"/>
    <col min="11783" max="11783" width="7.42578125" style="1" customWidth="1"/>
    <col min="11784" max="11784" width="6.5703125" style="1" customWidth="1"/>
    <col min="11785" max="11787" width="0" style="1" hidden="1" customWidth="1"/>
    <col min="11788" max="11788" width="7.85546875" style="1" customWidth="1"/>
    <col min="11789" max="11789" width="0" style="1" hidden="1" customWidth="1"/>
    <col min="11790" max="11790" width="7.7109375" style="1" customWidth="1"/>
    <col min="11791" max="11791" width="7.42578125" style="1" customWidth="1"/>
    <col min="11792" max="11792" width="6.42578125" style="1" customWidth="1"/>
    <col min="11793" max="11793" width="6.28515625" style="1" customWidth="1"/>
    <col min="11794" max="11794" width="6.42578125" style="1" customWidth="1"/>
    <col min="11795" max="11795" width="5.7109375" style="1" customWidth="1"/>
    <col min="11796" max="11796" width="6" style="1" customWidth="1"/>
    <col min="11797" max="11797" width="0" style="1" hidden="1" customWidth="1"/>
    <col min="11798" max="11798" width="5.140625" style="1" customWidth="1"/>
    <col min="11799" max="11820" width="0" style="1" hidden="1" customWidth="1"/>
    <col min="11821" max="12032" width="9.140625" style="1"/>
    <col min="12033" max="12033" width="9.140625" style="1" customWidth="1"/>
    <col min="12034" max="12034" width="24.42578125" style="1" customWidth="1"/>
    <col min="12035" max="12035" width="0.28515625" style="1" customWidth="1"/>
    <col min="12036" max="12036" width="10.7109375" style="1" customWidth="1"/>
    <col min="12037" max="12038" width="7.28515625" style="1" customWidth="1"/>
    <col min="12039" max="12039" width="7.42578125" style="1" customWidth="1"/>
    <col min="12040" max="12040" width="6.5703125" style="1" customWidth="1"/>
    <col min="12041" max="12043" width="0" style="1" hidden="1" customWidth="1"/>
    <col min="12044" max="12044" width="7.85546875" style="1" customWidth="1"/>
    <col min="12045" max="12045" width="0" style="1" hidden="1" customWidth="1"/>
    <col min="12046" max="12046" width="7.7109375" style="1" customWidth="1"/>
    <col min="12047" max="12047" width="7.42578125" style="1" customWidth="1"/>
    <col min="12048" max="12048" width="6.42578125" style="1" customWidth="1"/>
    <col min="12049" max="12049" width="6.28515625" style="1" customWidth="1"/>
    <col min="12050" max="12050" width="6.42578125" style="1" customWidth="1"/>
    <col min="12051" max="12051" width="5.7109375" style="1" customWidth="1"/>
    <col min="12052" max="12052" width="6" style="1" customWidth="1"/>
    <col min="12053" max="12053" width="0" style="1" hidden="1" customWidth="1"/>
    <col min="12054" max="12054" width="5.140625" style="1" customWidth="1"/>
    <col min="12055" max="12076" width="0" style="1" hidden="1" customWidth="1"/>
    <col min="12077" max="12288" width="9.140625" style="1"/>
    <col min="12289" max="12289" width="9.140625" style="1" customWidth="1"/>
    <col min="12290" max="12290" width="24.42578125" style="1" customWidth="1"/>
    <col min="12291" max="12291" width="0.28515625" style="1" customWidth="1"/>
    <col min="12292" max="12292" width="10.7109375" style="1" customWidth="1"/>
    <col min="12293" max="12294" width="7.28515625" style="1" customWidth="1"/>
    <col min="12295" max="12295" width="7.42578125" style="1" customWidth="1"/>
    <col min="12296" max="12296" width="6.5703125" style="1" customWidth="1"/>
    <col min="12297" max="12299" width="0" style="1" hidden="1" customWidth="1"/>
    <col min="12300" max="12300" width="7.85546875" style="1" customWidth="1"/>
    <col min="12301" max="12301" width="0" style="1" hidden="1" customWidth="1"/>
    <col min="12302" max="12302" width="7.7109375" style="1" customWidth="1"/>
    <col min="12303" max="12303" width="7.42578125" style="1" customWidth="1"/>
    <col min="12304" max="12304" width="6.42578125" style="1" customWidth="1"/>
    <col min="12305" max="12305" width="6.28515625" style="1" customWidth="1"/>
    <col min="12306" max="12306" width="6.42578125" style="1" customWidth="1"/>
    <col min="12307" max="12307" width="5.7109375" style="1" customWidth="1"/>
    <col min="12308" max="12308" width="6" style="1" customWidth="1"/>
    <col min="12309" max="12309" width="0" style="1" hidden="1" customWidth="1"/>
    <col min="12310" max="12310" width="5.140625" style="1" customWidth="1"/>
    <col min="12311" max="12332" width="0" style="1" hidden="1" customWidth="1"/>
    <col min="12333" max="12544" width="9.140625" style="1"/>
    <col min="12545" max="12545" width="9.140625" style="1" customWidth="1"/>
    <col min="12546" max="12546" width="24.42578125" style="1" customWidth="1"/>
    <col min="12547" max="12547" width="0.28515625" style="1" customWidth="1"/>
    <col min="12548" max="12548" width="10.7109375" style="1" customWidth="1"/>
    <col min="12549" max="12550" width="7.28515625" style="1" customWidth="1"/>
    <col min="12551" max="12551" width="7.42578125" style="1" customWidth="1"/>
    <col min="12552" max="12552" width="6.5703125" style="1" customWidth="1"/>
    <col min="12553" max="12555" width="0" style="1" hidden="1" customWidth="1"/>
    <col min="12556" max="12556" width="7.85546875" style="1" customWidth="1"/>
    <col min="12557" max="12557" width="0" style="1" hidden="1" customWidth="1"/>
    <col min="12558" max="12558" width="7.7109375" style="1" customWidth="1"/>
    <col min="12559" max="12559" width="7.42578125" style="1" customWidth="1"/>
    <col min="12560" max="12560" width="6.42578125" style="1" customWidth="1"/>
    <col min="12561" max="12561" width="6.28515625" style="1" customWidth="1"/>
    <col min="12562" max="12562" width="6.42578125" style="1" customWidth="1"/>
    <col min="12563" max="12563" width="5.7109375" style="1" customWidth="1"/>
    <col min="12564" max="12564" width="6" style="1" customWidth="1"/>
    <col min="12565" max="12565" width="0" style="1" hidden="1" customWidth="1"/>
    <col min="12566" max="12566" width="5.140625" style="1" customWidth="1"/>
    <col min="12567" max="12588" width="0" style="1" hidden="1" customWidth="1"/>
    <col min="12589" max="12800" width="9.140625" style="1"/>
    <col min="12801" max="12801" width="9.140625" style="1" customWidth="1"/>
    <col min="12802" max="12802" width="24.42578125" style="1" customWidth="1"/>
    <col min="12803" max="12803" width="0.28515625" style="1" customWidth="1"/>
    <col min="12804" max="12804" width="10.7109375" style="1" customWidth="1"/>
    <col min="12805" max="12806" width="7.28515625" style="1" customWidth="1"/>
    <col min="12807" max="12807" width="7.42578125" style="1" customWidth="1"/>
    <col min="12808" max="12808" width="6.5703125" style="1" customWidth="1"/>
    <col min="12809" max="12811" width="0" style="1" hidden="1" customWidth="1"/>
    <col min="12812" max="12812" width="7.85546875" style="1" customWidth="1"/>
    <col min="12813" max="12813" width="0" style="1" hidden="1" customWidth="1"/>
    <col min="12814" max="12814" width="7.7109375" style="1" customWidth="1"/>
    <col min="12815" max="12815" width="7.42578125" style="1" customWidth="1"/>
    <col min="12816" max="12816" width="6.42578125" style="1" customWidth="1"/>
    <col min="12817" max="12817" width="6.28515625" style="1" customWidth="1"/>
    <col min="12818" max="12818" width="6.42578125" style="1" customWidth="1"/>
    <col min="12819" max="12819" width="5.7109375" style="1" customWidth="1"/>
    <col min="12820" max="12820" width="6" style="1" customWidth="1"/>
    <col min="12821" max="12821" width="0" style="1" hidden="1" customWidth="1"/>
    <col min="12822" max="12822" width="5.140625" style="1" customWidth="1"/>
    <col min="12823" max="12844" width="0" style="1" hidden="1" customWidth="1"/>
    <col min="12845" max="13056" width="9.140625" style="1"/>
    <col min="13057" max="13057" width="9.140625" style="1" customWidth="1"/>
    <col min="13058" max="13058" width="24.42578125" style="1" customWidth="1"/>
    <col min="13059" max="13059" width="0.28515625" style="1" customWidth="1"/>
    <col min="13060" max="13060" width="10.7109375" style="1" customWidth="1"/>
    <col min="13061" max="13062" width="7.28515625" style="1" customWidth="1"/>
    <col min="13063" max="13063" width="7.42578125" style="1" customWidth="1"/>
    <col min="13064" max="13064" width="6.5703125" style="1" customWidth="1"/>
    <col min="13065" max="13067" width="0" style="1" hidden="1" customWidth="1"/>
    <col min="13068" max="13068" width="7.85546875" style="1" customWidth="1"/>
    <col min="13069" max="13069" width="0" style="1" hidden="1" customWidth="1"/>
    <col min="13070" max="13070" width="7.7109375" style="1" customWidth="1"/>
    <col min="13071" max="13071" width="7.42578125" style="1" customWidth="1"/>
    <col min="13072" max="13072" width="6.42578125" style="1" customWidth="1"/>
    <col min="13073" max="13073" width="6.28515625" style="1" customWidth="1"/>
    <col min="13074" max="13074" width="6.42578125" style="1" customWidth="1"/>
    <col min="13075" max="13075" width="5.7109375" style="1" customWidth="1"/>
    <col min="13076" max="13076" width="6" style="1" customWidth="1"/>
    <col min="13077" max="13077" width="0" style="1" hidden="1" customWidth="1"/>
    <col min="13078" max="13078" width="5.140625" style="1" customWidth="1"/>
    <col min="13079" max="13100" width="0" style="1" hidden="1" customWidth="1"/>
    <col min="13101" max="13312" width="9.140625" style="1"/>
    <col min="13313" max="13313" width="9.140625" style="1" customWidth="1"/>
    <col min="13314" max="13314" width="24.42578125" style="1" customWidth="1"/>
    <col min="13315" max="13315" width="0.28515625" style="1" customWidth="1"/>
    <col min="13316" max="13316" width="10.7109375" style="1" customWidth="1"/>
    <col min="13317" max="13318" width="7.28515625" style="1" customWidth="1"/>
    <col min="13319" max="13319" width="7.42578125" style="1" customWidth="1"/>
    <col min="13320" max="13320" width="6.5703125" style="1" customWidth="1"/>
    <col min="13321" max="13323" width="0" style="1" hidden="1" customWidth="1"/>
    <col min="13324" max="13324" width="7.85546875" style="1" customWidth="1"/>
    <col min="13325" max="13325" width="0" style="1" hidden="1" customWidth="1"/>
    <col min="13326" max="13326" width="7.7109375" style="1" customWidth="1"/>
    <col min="13327" max="13327" width="7.42578125" style="1" customWidth="1"/>
    <col min="13328" max="13328" width="6.42578125" style="1" customWidth="1"/>
    <col min="13329" max="13329" width="6.28515625" style="1" customWidth="1"/>
    <col min="13330" max="13330" width="6.42578125" style="1" customWidth="1"/>
    <col min="13331" max="13331" width="5.7109375" style="1" customWidth="1"/>
    <col min="13332" max="13332" width="6" style="1" customWidth="1"/>
    <col min="13333" max="13333" width="0" style="1" hidden="1" customWidth="1"/>
    <col min="13334" max="13334" width="5.140625" style="1" customWidth="1"/>
    <col min="13335" max="13356" width="0" style="1" hidden="1" customWidth="1"/>
    <col min="13357" max="13568" width="9.140625" style="1"/>
    <col min="13569" max="13569" width="9.140625" style="1" customWidth="1"/>
    <col min="13570" max="13570" width="24.42578125" style="1" customWidth="1"/>
    <col min="13571" max="13571" width="0.28515625" style="1" customWidth="1"/>
    <col min="13572" max="13572" width="10.7109375" style="1" customWidth="1"/>
    <col min="13573" max="13574" width="7.28515625" style="1" customWidth="1"/>
    <col min="13575" max="13575" width="7.42578125" style="1" customWidth="1"/>
    <col min="13576" max="13576" width="6.5703125" style="1" customWidth="1"/>
    <col min="13577" max="13579" width="0" style="1" hidden="1" customWidth="1"/>
    <col min="13580" max="13580" width="7.85546875" style="1" customWidth="1"/>
    <col min="13581" max="13581" width="0" style="1" hidden="1" customWidth="1"/>
    <col min="13582" max="13582" width="7.7109375" style="1" customWidth="1"/>
    <col min="13583" max="13583" width="7.42578125" style="1" customWidth="1"/>
    <col min="13584" max="13584" width="6.42578125" style="1" customWidth="1"/>
    <col min="13585" max="13585" width="6.28515625" style="1" customWidth="1"/>
    <col min="13586" max="13586" width="6.42578125" style="1" customWidth="1"/>
    <col min="13587" max="13587" width="5.7109375" style="1" customWidth="1"/>
    <col min="13588" max="13588" width="6" style="1" customWidth="1"/>
    <col min="13589" max="13589" width="0" style="1" hidden="1" customWidth="1"/>
    <col min="13590" max="13590" width="5.140625" style="1" customWidth="1"/>
    <col min="13591" max="13612" width="0" style="1" hidden="1" customWidth="1"/>
    <col min="13613" max="13824" width="9.140625" style="1"/>
    <col min="13825" max="13825" width="9.140625" style="1" customWidth="1"/>
    <col min="13826" max="13826" width="24.42578125" style="1" customWidth="1"/>
    <col min="13827" max="13827" width="0.28515625" style="1" customWidth="1"/>
    <col min="13828" max="13828" width="10.7109375" style="1" customWidth="1"/>
    <col min="13829" max="13830" width="7.28515625" style="1" customWidth="1"/>
    <col min="13831" max="13831" width="7.42578125" style="1" customWidth="1"/>
    <col min="13832" max="13832" width="6.5703125" style="1" customWidth="1"/>
    <col min="13833" max="13835" width="0" style="1" hidden="1" customWidth="1"/>
    <col min="13836" max="13836" width="7.85546875" style="1" customWidth="1"/>
    <col min="13837" max="13837" width="0" style="1" hidden="1" customWidth="1"/>
    <col min="13838" max="13838" width="7.7109375" style="1" customWidth="1"/>
    <col min="13839" max="13839" width="7.42578125" style="1" customWidth="1"/>
    <col min="13840" max="13840" width="6.42578125" style="1" customWidth="1"/>
    <col min="13841" max="13841" width="6.28515625" style="1" customWidth="1"/>
    <col min="13842" max="13842" width="6.42578125" style="1" customWidth="1"/>
    <col min="13843" max="13843" width="5.7109375" style="1" customWidth="1"/>
    <col min="13844" max="13844" width="6" style="1" customWidth="1"/>
    <col min="13845" max="13845" width="0" style="1" hidden="1" customWidth="1"/>
    <col min="13846" max="13846" width="5.140625" style="1" customWidth="1"/>
    <col min="13847" max="13868" width="0" style="1" hidden="1" customWidth="1"/>
    <col min="13869" max="14080" width="9.140625" style="1"/>
    <col min="14081" max="14081" width="9.140625" style="1" customWidth="1"/>
    <col min="14082" max="14082" width="24.42578125" style="1" customWidth="1"/>
    <col min="14083" max="14083" width="0.28515625" style="1" customWidth="1"/>
    <col min="14084" max="14084" width="10.7109375" style="1" customWidth="1"/>
    <col min="14085" max="14086" width="7.28515625" style="1" customWidth="1"/>
    <col min="14087" max="14087" width="7.42578125" style="1" customWidth="1"/>
    <col min="14088" max="14088" width="6.5703125" style="1" customWidth="1"/>
    <col min="14089" max="14091" width="0" style="1" hidden="1" customWidth="1"/>
    <col min="14092" max="14092" width="7.85546875" style="1" customWidth="1"/>
    <col min="14093" max="14093" width="0" style="1" hidden="1" customWidth="1"/>
    <col min="14094" max="14094" width="7.7109375" style="1" customWidth="1"/>
    <col min="14095" max="14095" width="7.42578125" style="1" customWidth="1"/>
    <col min="14096" max="14096" width="6.42578125" style="1" customWidth="1"/>
    <col min="14097" max="14097" width="6.28515625" style="1" customWidth="1"/>
    <col min="14098" max="14098" width="6.42578125" style="1" customWidth="1"/>
    <col min="14099" max="14099" width="5.7109375" style="1" customWidth="1"/>
    <col min="14100" max="14100" width="6" style="1" customWidth="1"/>
    <col min="14101" max="14101" width="0" style="1" hidden="1" customWidth="1"/>
    <col min="14102" max="14102" width="5.140625" style="1" customWidth="1"/>
    <col min="14103" max="14124" width="0" style="1" hidden="1" customWidth="1"/>
    <col min="14125" max="14336" width="9.140625" style="1"/>
    <col min="14337" max="14337" width="9.140625" style="1" customWidth="1"/>
    <col min="14338" max="14338" width="24.42578125" style="1" customWidth="1"/>
    <col min="14339" max="14339" width="0.28515625" style="1" customWidth="1"/>
    <col min="14340" max="14340" width="10.7109375" style="1" customWidth="1"/>
    <col min="14341" max="14342" width="7.28515625" style="1" customWidth="1"/>
    <col min="14343" max="14343" width="7.42578125" style="1" customWidth="1"/>
    <col min="14344" max="14344" width="6.5703125" style="1" customWidth="1"/>
    <col min="14345" max="14347" width="0" style="1" hidden="1" customWidth="1"/>
    <col min="14348" max="14348" width="7.85546875" style="1" customWidth="1"/>
    <col min="14349" max="14349" width="0" style="1" hidden="1" customWidth="1"/>
    <col min="14350" max="14350" width="7.7109375" style="1" customWidth="1"/>
    <col min="14351" max="14351" width="7.42578125" style="1" customWidth="1"/>
    <col min="14352" max="14352" width="6.42578125" style="1" customWidth="1"/>
    <col min="14353" max="14353" width="6.28515625" style="1" customWidth="1"/>
    <col min="14354" max="14354" width="6.42578125" style="1" customWidth="1"/>
    <col min="14355" max="14355" width="5.7109375" style="1" customWidth="1"/>
    <col min="14356" max="14356" width="6" style="1" customWidth="1"/>
    <col min="14357" max="14357" width="0" style="1" hidden="1" customWidth="1"/>
    <col min="14358" max="14358" width="5.140625" style="1" customWidth="1"/>
    <col min="14359" max="14380" width="0" style="1" hidden="1" customWidth="1"/>
    <col min="14381" max="14592" width="9.140625" style="1"/>
    <col min="14593" max="14593" width="9.140625" style="1" customWidth="1"/>
    <col min="14594" max="14594" width="24.42578125" style="1" customWidth="1"/>
    <col min="14595" max="14595" width="0.28515625" style="1" customWidth="1"/>
    <col min="14596" max="14596" width="10.7109375" style="1" customWidth="1"/>
    <col min="14597" max="14598" width="7.28515625" style="1" customWidth="1"/>
    <col min="14599" max="14599" width="7.42578125" style="1" customWidth="1"/>
    <col min="14600" max="14600" width="6.5703125" style="1" customWidth="1"/>
    <col min="14601" max="14603" width="0" style="1" hidden="1" customWidth="1"/>
    <col min="14604" max="14604" width="7.85546875" style="1" customWidth="1"/>
    <col min="14605" max="14605" width="0" style="1" hidden="1" customWidth="1"/>
    <col min="14606" max="14606" width="7.7109375" style="1" customWidth="1"/>
    <col min="14607" max="14607" width="7.42578125" style="1" customWidth="1"/>
    <col min="14608" max="14608" width="6.42578125" style="1" customWidth="1"/>
    <col min="14609" max="14609" width="6.28515625" style="1" customWidth="1"/>
    <col min="14610" max="14610" width="6.42578125" style="1" customWidth="1"/>
    <col min="14611" max="14611" width="5.7109375" style="1" customWidth="1"/>
    <col min="14612" max="14612" width="6" style="1" customWidth="1"/>
    <col min="14613" max="14613" width="0" style="1" hidden="1" customWidth="1"/>
    <col min="14614" max="14614" width="5.140625" style="1" customWidth="1"/>
    <col min="14615" max="14636" width="0" style="1" hidden="1" customWidth="1"/>
    <col min="14637" max="14848" width="9.140625" style="1"/>
    <col min="14849" max="14849" width="9.140625" style="1" customWidth="1"/>
    <col min="14850" max="14850" width="24.42578125" style="1" customWidth="1"/>
    <col min="14851" max="14851" width="0.28515625" style="1" customWidth="1"/>
    <col min="14852" max="14852" width="10.7109375" style="1" customWidth="1"/>
    <col min="14853" max="14854" width="7.28515625" style="1" customWidth="1"/>
    <col min="14855" max="14855" width="7.42578125" style="1" customWidth="1"/>
    <col min="14856" max="14856" width="6.5703125" style="1" customWidth="1"/>
    <col min="14857" max="14859" width="0" style="1" hidden="1" customWidth="1"/>
    <col min="14860" max="14860" width="7.85546875" style="1" customWidth="1"/>
    <col min="14861" max="14861" width="0" style="1" hidden="1" customWidth="1"/>
    <col min="14862" max="14862" width="7.7109375" style="1" customWidth="1"/>
    <col min="14863" max="14863" width="7.42578125" style="1" customWidth="1"/>
    <col min="14864" max="14864" width="6.42578125" style="1" customWidth="1"/>
    <col min="14865" max="14865" width="6.28515625" style="1" customWidth="1"/>
    <col min="14866" max="14866" width="6.42578125" style="1" customWidth="1"/>
    <col min="14867" max="14867" width="5.7109375" style="1" customWidth="1"/>
    <col min="14868" max="14868" width="6" style="1" customWidth="1"/>
    <col min="14869" max="14869" width="0" style="1" hidden="1" customWidth="1"/>
    <col min="14870" max="14870" width="5.140625" style="1" customWidth="1"/>
    <col min="14871" max="14892" width="0" style="1" hidden="1" customWidth="1"/>
    <col min="14893" max="15104" width="9.140625" style="1"/>
    <col min="15105" max="15105" width="9.140625" style="1" customWidth="1"/>
    <col min="15106" max="15106" width="24.42578125" style="1" customWidth="1"/>
    <col min="15107" max="15107" width="0.28515625" style="1" customWidth="1"/>
    <col min="15108" max="15108" width="10.7109375" style="1" customWidth="1"/>
    <col min="15109" max="15110" width="7.28515625" style="1" customWidth="1"/>
    <col min="15111" max="15111" width="7.42578125" style="1" customWidth="1"/>
    <col min="15112" max="15112" width="6.5703125" style="1" customWidth="1"/>
    <col min="15113" max="15115" width="0" style="1" hidden="1" customWidth="1"/>
    <col min="15116" max="15116" width="7.85546875" style="1" customWidth="1"/>
    <col min="15117" max="15117" width="0" style="1" hidden="1" customWidth="1"/>
    <col min="15118" max="15118" width="7.7109375" style="1" customWidth="1"/>
    <col min="15119" max="15119" width="7.42578125" style="1" customWidth="1"/>
    <col min="15120" max="15120" width="6.42578125" style="1" customWidth="1"/>
    <col min="15121" max="15121" width="6.28515625" style="1" customWidth="1"/>
    <col min="15122" max="15122" width="6.42578125" style="1" customWidth="1"/>
    <col min="15123" max="15123" width="5.7109375" style="1" customWidth="1"/>
    <col min="15124" max="15124" width="6" style="1" customWidth="1"/>
    <col min="15125" max="15125" width="0" style="1" hidden="1" customWidth="1"/>
    <col min="15126" max="15126" width="5.140625" style="1" customWidth="1"/>
    <col min="15127" max="15148" width="0" style="1" hidden="1" customWidth="1"/>
    <col min="15149" max="15360" width="9.140625" style="1"/>
    <col min="15361" max="15361" width="9.140625" style="1" customWidth="1"/>
    <col min="15362" max="15362" width="24.42578125" style="1" customWidth="1"/>
    <col min="15363" max="15363" width="0.28515625" style="1" customWidth="1"/>
    <col min="15364" max="15364" width="10.7109375" style="1" customWidth="1"/>
    <col min="15365" max="15366" width="7.28515625" style="1" customWidth="1"/>
    <col min="15367" max="15367" width="7.42578125" style="1" customWidth="1"/>
    <col min="15368" max="15368" width="6.5703125" style="1" customWidth="1"/>
    <col min="15369" max="15371" width="0" style="1" hidden="1" customWidth="1"/>
    <col min="15372" max="15372" width="7.85546875" style="1" customWidth="1"/>
    <col min="15373" max="15373" width="0" style="1" hidden="1" customWidth="1"/>
    <col min="15374" max="15374" width="7.7109375" style="1" customWidth="1"/>
    <col min="15375" max="15375" width="7.42578125" style="1" customWidth="1"/>
    <col min="15376" max="15376" width="6.42578125" style="1" customWidth="1"/>
    <col min="15377" max="15377" width="6.28515625" style="1" customWidth="1"/>
    <col min="15378" max="15378" width="6.42578125" style="1" customWidth="1"/>
    <col min="15379" max="15379" width="5.7109375" style="1" customWidth="1"/>
    <col min="15380" max="15380" width="6" style="1" customWidth="1"/>
    <col min="15381" max="15381" width="0" style="1" hidden="1" customWidth="1"/>
    <col min="15382" max="15382" width="5.140625" style="1" customWidth="1"/>
    <col min="15383" max="15404" width="0" style="1" hidden="1" customWidth="1"/>
    <col min="15405" max="15616" width="9.140625" style="1"/>
    <col min="15617" max="15617" width="9.140625" style="1" customWidth="1"/>
    <col min="15618" max="15618" width="24.42578125" style="1" customWidth="1"/>
    <col min="15619" max="15619" width="0.28515625" style="1" customWidth="1"/>
    <col min="15620" max="15620" width="10.7109375" style="1" customWidth="1"/>
    <col min="15621" max="15622" width="7.28515625" style="1" customWidth="1"/>
    <col min="15623" max="15623" width="7.42578125" style="1" customWidth="1"/>
    <col min="15624" max="15624" width="6.5703125" style="1" customWidth="1"/>
    <col min="15625" max="15627" width="0" style="1" hidden="1" customWidth="1"/>
    <col min="15628" max="15628" width="7.85546875" style="1" customWidth="1"/>
    <col min="15629" max="15629" width="0" style="1" hidden="1" customWidth="1"/>
    <col min="15630" max="15630" width="7.7109375" style="1" customWidth="1"/>
    <col min="15631" max="15631" width="7.42578125" style="1" customWidth="1"/>
    <col min="15632" max="15632" width="6.42578125" style="1" customWidth="1"/>
    <col min="15633" max="15633" width="6.28515625" style="1" customWidth="1"/>
    <col min="15634" max="15634" width="6.42578125" style="1" customWidth="1"/>
    <col min="15635" max="15635" width="5.7109375" style="1" customWidth="1"/>
    <col min="15636" max="15636" width="6" style="1" customWidth="1"/>
    <col min="15637" max="15637" width="0" style="1" hidden="1" customWidth="1"/>
    <col min="15638" max="15638" width="5.140625" style="1" customWidth="1"/>
    <col min="15639" max="15660" width="0" style="1" hidden="1" customWidth="1"/>
    <col min="15661" max="15872" width="9.140625" style="1"/>
    <col min="15873" max="15873" width="9.140625" style="1" customWidth="1"/>
    <col min="15874" max="15874" width="24.42578125" style="1" customWidth="1"/>
    <col min="15875" max="15875" width="0.28515625" style="1" customWidth="1"/>
    <col min="15876" max="15876" width="10.7109375" style="1" customWidth="1"/>
    <col min="15877" max="15878" width="7.28515625" style="1" customWidth="1"/>
    <col min="15879" max="15879" width="7.42578125" style="1" customWidth="1"/>
    <col min="15880" max="15880" width="6.5703125" style="1" customWidth="1"/>
    <col min="15881" max="15883" width="0" style="1" hidden="1" customWidth="1"/>
    <col min="15884" max="15884" width="7.85546875" style="1" customWidth="1"/>
    <col min="15885" max="15885" width="0" style="1" hidden="1" customWidth="1"/>
    <col min="15886" max="15886" width="7.7109375" style="1" customWidth="1"/>
    <col min="15887" max="15887" width="7.42578125" style="1" customWidth="1"/>
    <col min="15888" max="15888" width="6.42578125" style="1" customWidth="1"/>
    <col min="15889" max="15889" width="6.28515625" style="1" customWidth="1"/>
    <col min="15890" max="15890" width="6.42578125" style="1" customWidth="1"/>
    <col min="15891" max="15891" width="5.7109375" style="1" customWidth="1"/>
    <col min="15892" max="15892" width="6" style="1" customWidth="1"/>
    <col min="15893" max="15893" width="0" style="1" hidden="1" customWidth="1"/>
    <col min="15894" max="15894" width="5.140625" style="1" customWidth="1"/>
    <col min="15895" max="15916" width="0" style="1" hidden="1" customWidth="1"/>
    <col min="15917" max="16128" width="9.140625" style="1"/>
    <col min="16129" max="16129" width="9.140625" style="1" customWidth="1"/>
    <col min="16130" max="16130" width="24.42578125" style="1" customWidth="1"/>
    <col min="16131" max="16131" width="0.28515625" style="1" customWidth="1"/>
    <col min="16132" max="16132" width="10.7109375" style="1" customWidth="1"/>
    <col min="16133" max="16134" width="7.28515625" style="1" customWidth="1"/>
    <col min="16135" max="16135" width="7.42578125" style="1" customWidth="1"/>
    <col min="16136" max="16136" width="6.5703125" style="1" customWidth="1"/>
    <col min="16137" max="16139" width="0" style="1" hidden="1" customWidth="1"/>
    <col min="16140" max="16140" width="7.85546875" style="1" customWidth="1"/>
    <col min="16141" max="16141" width="0" style="1" hidden="1" customWidth="1"/>
    <col min="16142" max="16142" width="7.7109375" style="1" customWidth="1"/>
    <col min="16143" max="16143" width="7.42578125" style="1" customWidth="1"/>
    <col min="16144" max="16144" width="6.42578125" style="1" customWidth="1"/>
    <col min="16145" max="16145" width="6.28515625" style="1" customWidth="1"/>
    <col min="16146" max="16146" width="6.42578125" style="1" customWidth="1"/>
    <col min="16147" max="16147" width="5.7109375" style="1" customWidth="1"/>
    <col min="16148" max="16148" width="6" style="1" customWidth="1"/>
    <col min="16149" max="16149" width="0" style="1" hidden="1" customWidth="1"/>
    <col min="16150" max="16150" width="5.140625" style="1" customWidth="1"/>
    <col min="16151" max="16172" width="0" style="1" hidden="1" customWidth="1"/>
    <col min="16173" max="16384" width="9.140625" style="1"/>
  </cols>
  <sheetData>
    <row r="1" spans="1:44" ht="12.75" hidden="1" customHeight="1" x14ac:dyDescent="0.2"/>
    <row r="2" spans="1:44" x14ac:dyDescent="0.2">
      <c r="X2" s="7"/>
    </row>
    <row r="3" spans="1:44" ht="10.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44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4" ht="13.5" thickBot="1" x14ac:dyDescent="0.25">
      <c r="A5" s="9"/>
      <c r="B5" s="10"/>
      <c r="C5" s="11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4"/>
      <c r="R5" s="14"/>
      <c r="S5" s="14"/>
      <c r="T5" s="14"/>
      <c r="U5" s="14"/>
      <c r="V5" s="14"/>
      <c r="W5" s="14"/>
      <c r="X5" s="14"/>
      <c r="AA5" s="13"/>
      <c r="AB5" s="14"/>
      <c r="AC5" s="14"/>
      <c r="AD5" s="14"/>
      <c r="AE5" s="14"/>
      <c r="AF5" s="14"/>
      <c r="AG5" s="14"/>
      <c r="AH5" s="14"/>
      <c r="AK5" s="13"/>
      <c r="AL5" s="14"/>
      <c r="AM5" s="14"/>
      <c r="AN5" s="14"/>
      <c r="AO5" s="14"/>
      <c r="AP5" s="14"/>
      <c r="AQ5" s="14"/>
      <c r="AR5" s="14"/>
    </row>
    <row r="6" spans="1:44" ht="25.5" customHeight="1" x14ac:dyDescent="0.2">
      <c r="A6" s="15"/>
      <c r="B6" s="16" t="s"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8">
        <v>1001</v>
      </c>
      <c r="W6" s="19"/>
      <c r="X6" s="20"/>
      <c r="AG6" s="19"/>
      <c r="AH6" s="19"/>
      <c r="AQ6" s="19"/>
      <c r="AR6" s="19"/>
    </row>
    <row r="7" spans="1:44" ht="12.7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V7" s="24" t="s">
        <v>1</v>
      </c>
      <c r="W7" s="25"/>
      <c r="X7" s="20"/>
      <c r="AG7" s="25"/>
      <c r="AH7" s="25"/>
      <c r="AQ7" s="25"/>
      <c r="AR7" s="25"/>
    </row>
    <row r="8" spans="1:44" ht="12.75" customHeight="1" x14ac:dyDescent="0.2">
      <c r="A8" s="21"/>
      <c r="B8" s="26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4" t="s">
        <v>3</v>
      </c>
      <c r="W8" s="28"/>
      <c r="X8" s="20"/>
      <c r="AG8" s="28"/>
      <c r="AH8" s="28"/>
      <c r="AQ8" s="28"/>
      <c r="AR8" s="28"/>
    </row>
    <row r="9" spans="1:44" ht="13.9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 s="24" t="s">
        <v>4</v>
      </c>
      <c r="W9" s="25"/>
      <c r="X9" s="20"/>
      <c r="AG9" s="25"/>
      <c r="AH9" s="25"/>
      <c r="AQ9" s="25"/>
      <c r="AR9" s="25"/>
    </row>
    <row r="10" spans="1:44" ht="13.9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4" t="s">
        <v>5</v>
      </c>
      <c r="W10" s="25"/>
      <c r="X10" s="20"/>
      <c r="AG10" s="25"/>
      <c r="AH10" s="25"/>
      <c r="AQ10" s="25"/>
      <c r="AR10" s="25"/>
    </row>
    <row r="11" spans="1:44" ht="13.9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9" t="s">
        <v>6</v>
      </c>
      <c r="W11" s="30"/>
      <c r="X11" s="20"/>
      <c r="AG11" s="30"/>
      <c r="AH11" s="30"/>
      <c r="AQ11" s="30"/>
      <c r="AR11" s="30"/>
    </row>
    <row r="12" spans="1:44" ht="14.45" customHeight="1" thickBot="1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4" t="s">
        <v>7</v>
      </c>
      <c r="W12" s="35"/>
      <c r="X12" s="20"/>
      <c r="AG12" s="35"/>
      <c r="AH12" s="35"/>
      <c r="AQ12" s="35"/>
      <c r="AR12" s="35"/>
    </row>
    <row r="13" spans="1:44" ht="27.75" hidden="1" customHeight="1" outlineLevel="1" x14ac:dyDescent="0.2">
      <c r="A13" s="36"/>
      <c r="B13" s="37"/>
      <c r="C13" s="36"/>
      <c r="D13" s="38"/>
      <c r="E13" s="39"/>
      <c r="F13" s="40"/>
      <c r="G13" s="40"/>
      <c r="H13" s="40"/>
      <c r="I13" s="40"/>
      <c r="J13" s="40"/>
      <c r="K13" s="40"/>
      <c r="L13" s="40"/>
      <c r="M13" s="38"/>
      <c r="N13" s="38"/>
      <c r="O13" s="41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41"/>
      <c r="AA13" s="38"/>
      <c r="AB13" s="38"/>
      <c r="AC13" s="38"/>
      <c r="AD13" s="38"/>
      <c r="AE13" s="38"/>
      <c r="AF13" s="38"/>
      <c r="AG13" s="38"/>
      <c r="AH13" s="38"/>
      <c r="AI13" s="38"/>
      <c r="AJ13" s="41"/>
      <c r="AK13" s="38"/>
      <c r="AL13" s="38"/>
      <c r="AM13" s="38"/>
      <c r="AN13" s="38"/>
      <c r="AO13" s="38"/>
      <c r="AP13" s="38"/>
      <c r="AQ13" s="38"/>
      <c r="AR13" s="38"/>
    </row>
    <row r="14" spans="1:44" ht="15" hidden="1" customHeight="1" outlineLevel="1" x14ac:dyDescent="0.2">
      <c r="A14" s="42"/>
      <c r="B14" s="43"/>
      <c r="C14" s="42"/>
      <c r="D14" s="44"/>
      <c r="E14" s="45"/>
      <c r="F14" s="46"/>
      <c r="G14" s="46"/>
      <c r="H14" s="46"/>
      <c r="I14" s="46"/>
      <c r="J14" s="46"/>
      <c r="K14" s="46"/>
      <c r="L14" s="46"/>
      <c r="M14" s="44"/>
      <c r="N14" s="44"/>
      <c r="O14" s="47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7"/>
      <c r="AA14" s="44"/>
      <c r="AB14" s="44"/>
      <c r="AC14" s="44"/>
      <c r="AD14" s="44"/>
      <c r="AE14" s="44"/>
      <c r="AF14" s="44"/>
      <c r="AG14" s="44"/>
      <c r="AH14" s="44"/>
      <c r="AI14" s="44"/>
      <c r="AJ14" s="47"/>
      <c r="AK14" s="44"/>
      <c r="AL14" s="44"/>
      <c r="AM14" s="44"/>
      <c r="AN14" s="44"/>
      <c r="AO14" s="44"/>
      <c r="AP14" s="44"/>
      <c r="AQ14" s="44"/>
      <c r="AR14" s="44"/>
    </row>
    <row r="15" spans="1:44" hidden="1" outlineLevel="1" x14ac:dyDescent="0.2">
      <c r="A15" s="48"/>
      <c r="B15" s="49"/>
      <c r="C15" s="48"/>
      <c r="D15" s="50"/>
      <c r="E15" s="51"/>
      <c r="F15" s="52"/>
      <c r="G15" s="52"/>
      <c r="H15" s="52"/>
      <c r="I15" s="52"/>
      <c r="J15" s="52"/>
      <c r="K15" s="52"/>
      <c r="L15" s="52"/>
      <c r="M15" s="50"/>
      <c r="N15" s="50"/>
      <c r="O15" s="53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3"/>
      <c r="AA15" s="50"/>
      <c r="AB15" s="50"/>
      <c r="AC15" s="50"/>
      <c r="AD15" s="50"/>
      <c r="AE15" s="50"/>
      <c r="AF15" s="50"/>
      <c r="AG15" s="50"/>
      <c r="AH15" s="50"/>
      <c r="AI15" s="50"/>
      <c r="AJ15" s="53"/>
      <c r="AK15" s="50"/>
      <c r="AL15" s="50"/>
      <c r="AM15" s="50"/>
      <c r="AN15" s="50"/>
      <c r="AO15" s="50"/>
      <c r="AP15" s="50"/>
      <c r="AQ15" s="50"/>
      <c r="AR15" s="50"/>
    </row>
    <row r="16" spans="1:44" ht="27" hidden="1" customHeight="1" outlineLevel="1" x14ac:dyDescent="0.2">
      <c r="A16" s="54"/>
      <c r="B16" s="55"/>
      <c r="C16" s="54"/>
      <c r="D16" s="56"/>
      <c r="E16" s="57"/>
      <c r="F16" s="58"/>
      <c r="G16" s="58"/>
      <c r="H16" s="58"/>
      <c r="I16" s="58"/>
      <c r="J16" s="58"/>
      <c r="K16" s="58"/>
      <c r="L16" s="58"/>
      <c r="M16" s="56"/>
      <c r="N16" s="56"/>
      <c r="O16" s="59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9"/>
      <c r="AA16" s="56"/>
      <c r="AB16" s="56"/>
      <c r="AC16" s="56"/>
      <c r="AD16" s="56"/>
      <c r="AE16" s="56"/>
      <c r="AF16" s="56"/>
      <c r="AG16" s="56"/>
      <c r="AH16" s="56"/>
      <c r="AI16" s="56"/>
      <c r="AJ16" s="59"/>
      <c r="AK16" s="56"/>
      <c r="AL16" s="56"/>
      <c r="AM16" s="56"/>
      <c r="AN16" s="56"/>
      <c r="AO16" s="56"/>
      <c r="AP16" s="56"/>
      <c r="AQ16" s="56"/>
      <c r="AR16" s="56"/>
    </row>
    <row r="17" spans="1:44" ht="17.25" hidden="1" customHeight="1" outlineLevel="1" x14ac:dyDescent="0.2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 t="s">
        <v>8</v>
      </c>
      <c r="O17" s="65">
        <v>2013</v>
      </c>
      <c r="P17" s="66"/>
      <c r="Q17" s="66">
        <v>2014</v>
      </c>
      <c r="R17" s="66"/>
      <c r="S17" s="66"/>
      <c r="T17" s="66"/>
      <c r="U17" s="66">
        <v>2015</v>
      </c>
      <c r="V17" s="66"/>
      <c r="W17" s="66"/>
      <c r="X17" s="66">
        <v>2017</v>
      </c>
      <c r="Y17" s="64" t="s">
        <v>8</v>
      </c>
      <c r="Z17" s="65">
        <v>2013</v>
      </c>
      <c r="AA17" s="66"/>
      <c r="AB17" s="66">
        <v>2014</v>
      </c>
      <c r="AC17" s="66"/>
      <c r="AD17" s="66"/>
      <c r="AE17" s="66"/>
      <c r="AF17" s="66">
        <v>2015</v>
      </c>
      <c r="AG17" s="66"/>
      <c r="AH17" s="66"/>
      <c r="AI17" s="64" t="s">
        <v>8</v>
      </c>
      <c r="AJ17" s="65">
        <v>2013</v>
      </c>
      <c r="AK17" s="66"/>
      <c r="AL17" s="66">
        <v>2014</v>
      </c>
      <c r="AM17" s="66"/>
      <c r="AN17" s="66"/>
      <c r="AO17" s="66"/>
      <c r="AP17" s="66">
        <v>2015</v>
      </c>
      <c r="AQ17" s="66"/>
      <c r="AR17" s="66"/>
    </row>
    <row r="18" spans="1:44" ht="24" hidden="1" customHeight="1" outlineLevel="1" x14ac:dyDescent="0.2">
      <c r="A18" s="67"/>
      <c r="B18" s="68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2" t="s">
        <v>9</v>
      </c>
      <c r="P18" s="73"/>
      <c r="Q18" s="73" t="s">
        <v>9</v>
      </c>
      <c r="R18" s="73"/>
      <c r="S18" s="73"/>
      <c r="T18" s="73"/>
      <c r="U18" s="73" t="s">
        <v>10</v>
      </c>
      <c r="V18" s="73"/>
      <c r="W18" s="73"/>
      <c r="X18" s="73" t="s">
        <v>11</v>
      </c>
      <c r="Y18" s="71"/>
      <c r="Z18" s="72" t="s">
        <v>9</v>
      </c>
      <c r="AA18" s="73"/>
      <c r="AB18" s="73" t="s">
        <v>9</v>
      </c>
      <c r="AC18" s="73"/>
      <c r="AD18" s="73"/>
      <c r="AE18" s="73"/>
      <c r="AF18" s="73" t="s">
        <v>10</v>
      </c>
      <c r="AG18" s="73"/>
      <c r="AH18" s="73"/>
      <c r="AI18" s="71"/>
      <c r="AJ18" s="72" t="s">
        <v>9</v>
      </c>
      <c r="AK18" s="73"/>
      <c r="AL18" s="73" t="s">
        <v>9</v>
      </c>
      <c r="AM18" s="73"/>
      <c r="AN18" s="73"/>
      <c r="AO18" s="73"/>
      <c r="AP18" s="73" t="s">
        <v>10</v>
      </c>
      <c r="AQ18" s="73"/>
      <c r="AR18" s="73"/>
    </row>
    <row r="19" spans="1:44" hidden="1" outlineLevel="1" x14ac:dyDescent="0.2">
      <c r="A19" s="74"/>
      <c r="B19" s="75"/>
      <c r="C19" s="76"/>
      <c r="D19" s="43"/>
      <c r="E19" s="77"/>
      <c r="F19" s="78"/>
      <c r="G19" s="78"/>
      <c r="H19" s="78"/>
      <c r="I19" s="78"/>
      <c r="J19" s="78"/>
      <c r="K19" s="78"/>
      <c r="L19" s="78"/>
      <c r="M19" s="43"/>
      <c r="N19" s="79"/>
      <c r="O19" s="80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79"/>
      <c r="AL19" s="79"/>
      <c r="AM19" s="79"/>
      <c r="AN19" s="79"/>
      <c r="AO19" s="79"/>
      <c r="AP19" s="79"/>
      <c r="AQ19" s="79"/>
      <c r="AR19" s="79"/>
    </row>
    <row r="20" spans="1:44" hidden="1" outlineLevel="1" x14ac:dyDescent="0.2">
      <c r="A20" s="81"/>
      <c r="B20" s="82"/>
      <c r="C20" s="83"/>
      <c r="D20" s="49"/>
      <c r="E20" s="84"/>
      <c r="F20" s="85"/>
      <c r="G20" s="85"/>
      <c r="H20" s="85"/>
      <c r="I20" s="85"/>
      <c r="J20" s="85"/>
      <c r="K20" s="85"/>
      <c r="L20" s="85"/>
      <c r="M20" s="49"/>
      <c r="N20" s="86"/>
      <c r="O20" s="87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86"/>
      <c r="AL20" s="86"/>
      <c r="AM20" s="86"/>
      <c r="AN20" s="86"/>
      <c r="AO20" s="86"/>
      <c r="AP20" s="86"/>
      <c r="AQ20" s="86"/>
      <c r="AR20" s="86"/>
    </row>
    <row r="21" spans="1:44" hidden="1" outlineLevel="1" x14ac:dyDescent="0.2">
      <c r="A21" s="81"/>
      <c r="B21" s="82"/>
      <c r="C21" s="83"/>
      <c r="D21" s="49"/>
      <c r="E21" s="84"/>
      <c r="F21" s="85"/>
      <c r="G21" s="85"/>
      <c r="H21" s="85"/>
      <c r="I21" s="85"/>
      <c r="J21" s="85"/>
      <c r="K21" s="85"/>
      <c r="L21" s="85"/>
      <c r="M21" s="49"/>
      <c r="N21" s="86"/>
      <c r="O21" s="87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7"/>
      <c r="AA21" s="86"/>
      <c r="AB21" s="86"/>
      <c r="AC21" s="86"/>
      <c r="AD21" s="86"/>
      <c r="AE21" s="86"/>
      <c r="AF21" s="86"/>
      <c r="AG21" s="86"/>
      <c r="AH21" s="86"/>
      <c r="AI21" s="86"/>
      <c r="AJ21" s="87"/>
      <c r="AK21" s="86"/>
      <c r="AL21" s="86"/>
      <c r="AM21" s="86"/>
      <c r="AN21" s="86"/>
      <c r="AO21" s="86"/>
      <c r="AP21" s="86"/>
      <c r="AQ21" s="86"/>
      <c r="AR21" s="86"/>
    </row>
    <row r="22" spans="1:44" hidden="1" outlineLevel="1" x14ac:dyDescent="0.2">
      <c r="A22" s="81"/>
      <c r="B22" s="88"/>
      <c r="C22" s="89"/>
      <c r="D22" s="90"/>
      <c r="E22" s="91"/>
      <c r="F22" s="92"/>
      <c r="G22" s="92"/>
      <c r="H22" s="92"/>
      <c r="I22" s="92"/>
      <c r="J22" s="92"/>
      <c r="K22" s="92"/>
      <c r="L22" s="92"/>
      <c r="M22" s="90"/>
      <c r="N22" s="93"/>
      <c r="O22" s="94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4"/>
      <c r="AA22" s="93"/>
      <c r="AB22" s="93"/>
      <c r="AC22" s="93"/>
      <c r="AD22" s="93"/>
      <c r="AE22" s="93"/>
      <c r="AF22" s="93"/>
      <c r="AG22" s="93"/>
      <c r="AH22" s="93"/>
      <c r="AI22" s="93"/>
      <c r="AJ22" s="94"/>
      <c r="AK22" s="93"/>
      <c r="AL22" s="93"/>
      <c r="AM22" s="93"/>
      <c r="AN22" s="93"/>
      <c r="AO22" s="93"/>
      <c r="AP22" s="93"/>
      <c r="AQ22" s="93"/>
      <c r="AR22" s="93"/>
    </row>
    <row r="23" spans="1:44" hidden="1" outlineLevel="1" x14ac:dyDescent="0.2">
      <c r="A23" s="95"/>
      <c r="B23" s="96"/>
      <c r="C23" s="97"/>
      <c r="D23" s="98"/>
      <c r="E23" s="99"/>
      <c r="F23" s="100"/>
      <c r="G23" s="100"/>
      <c r="H23" s="100"/>
      <c r="I23" s="100"/>
      <c r="J23" s="100"/>
      <c r="K23" s="100"/>
      <c r="L23" s="100"/>
      <c r="M23" s="98"/>
      <c r="N23" s="98"/>
      <c r="O23" s="101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101"/>
      <c r="AA23" s="98"/>
      <c r="AB23" s="98"/>
      <c r="AC23" s="98"/>
      <c r="AD23" s="98"/>
      <c r="AE23" s="98"/>
      <c r="AF23" s="98"/>
      <c r="AG23" s="98"/>
      <c r="AH23" s="98"/>
      <c r="AI23" s="98"/>
      <c r="AJ23" s="101"/>
      <c r="AK23" s="98"/>
      <c r="AL23" s="98"/>
      <c r="AM23" s="98"/>
      <c r="AN23" s="98"/>
      <c r="AO23" s="98"/>
      <c r="AP23" s="98"/>
      <c r="AQ23" s="98"/>
      <c r="AR23" s="98"/>
    </row>
    <row r="24" spans="1:44" hidden="1" outlineLevel="1" x14ac:dyDescent="0.2">
      <c r="A24" s="95"/>
      <c r="B24" s="96"/>
      <c r="C24" s="97"/>
      <c r="D24" s="98"/>
      <c r="E24" s="99"/>
      <c r="F24" s="100"/>
      <c r="G24" s="100"/>
      <c r="H24" s="100"/>
      <c r="I24" s="100"/>
      <c r="J24" s="100"/>
      <c r="K24" s="100"/>
      <c r="L24" s="100"/>
      <c r="M24" s="98"/>
      <c r="N24" s="98"/>
      <c r="O24" s="101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101"/>
      <c r="AA24" s="98"/>
      <c r="AB24" s="98"/>
      <c r="AC24" s="98"/>
      <c r="AD24" s="98"/>
      <c r="AE24" s="98"/>
      <c r="AF24" s="98"/>
      <c r="AG24" s="98"/>
      <c r="AH24" s="98"/>
      <c r="AI24" s="98"/>
      <c r="AJ24" s="101"/>
      <c r="AK24" s="98"/>
      <c r="AL24" s="98"/>
      <c r="AM24" s="98"/>
      <c r="AN24" s="98"/>
      <c r="AO24" s="98"/>
      <c r="AP24" s="98"/>
      <c r="AQ24" s="98"/>
      <c r="AR24" s="98"/>
    </row>
    <row r="25" spans="1:44" hidden="1" outlineLevel="1" x14ac:dyDescent="0.2">
      <c r="A25" s="95"/>
      <c r="B25" s="96"/>
      <c r="C25" s="97"/>
      <c r="D25" s="98"/>
      <c r="E25" s="99"/>
      <c r="F25" s="100"/>
      <c r="G25" s="100"/>
      <c r="H25" s="100"/>
      <c r="I25" s="100"/>
      <c r="J25" s="100"/>
      <c r="K25" s="100"/>
      <c r="L25" s="100"/>
      <c r="M25" s="98"/>
      <c r="N25" s="98"/>
      <c r="O25" s="101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101"/>
      <c r="AA25" s="98"/>
      <c r="AB25" s="98"/>
      <c r="AC25" s="98"/>
      <c r="AD25" s="98"/>
      <c r="AE25" s="98"/>
      <c r="AF25" s="98"/>
      <c r="AG25" s="98"/>
      <c r="AH25" s="98"/>
      <c r="AI25" s="98"/>
      <c r="AJ25" s="101"/>
      <c r="AK25" s="98"/>
      <c r="AL25" s="98"/>
      <c r="AM25" s="98"/>
      <c r="AN25" s="98"/>
      <c r="AO25" s="98"/>
      <c r="AP25" s="98"/>
      <c r="AQ25" s="98"/>
      <c r="AR25" s="98"/>
    </row>
    <row r="26" spans="1:44" hidden="1" outlineLevel="1" x14ac:dyDescent="0.2">
      <c r="A26" s="95"/>
      <c r="B26" s="96"/>
      <c r="C26" s="97"/>
      <c r="D26" s="98"/>
      <c r="E26" s="99"/>
      <c r="F26" s="100"/>
      <c r="G26" s="100"/>
      <c r="H26" s="100"/>
      <c r="I26" s="100"/>
      <c r="J26" s="100"/>
      <c r="K26" s="100"/>
      <c r="L26" s="100"/>
      <c r="M26" s="98"/>
      <c r="N26" s="98"/>
      <c r="O26" s="101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101"/>
      <c r="AA26" s="98"/>
      <c r="AB26" s="98"/>
      <c r="AC26" s="98"/>
      <c r="AD26" s="98"/>
      <c r="AE26" s="98"/>
      <c r="AF26" s="98"/>
      <c r="AG26" s="98"/>
      <c r="AH26" s="98"/>
      <c r="AI26" s="98"/>
      <c r="AJ26" s="101"/>
      <c r="AK26" s="98"/>
      <c r="AL26" s="98"/>
      <c r="AM26" s="98"/>
      <c r="AN26" s="98"/>
      <c r="AO26" s="98"/>
      <c r="AP26" s="98"/>
      <c r="AQ26" s="98"/>
      <c r="AR26" s="98"/>
    </row>
    <row r="27" spans="1:44" hidden="1" outlineLevel="1" x14ac:dyDescent="0.2">
      <c r="A27" s="95"/>
      <c r="B27" s="96"/>
      <c r="C27" s="97"/>
      <c r="D27" s="98"/>
      <c r="E27" s="99"/>
      <c r="F27" s="100"/>
      <c r="G27" s="100"/>
      <c r="H27" s="100"/>
      <c r="I27" s="100"/>
      <c r="J27" s="100"/>
      <c r="K27" s="100"/>
      <c r="L27" s="100"/>
      <c r="M27" s="98"/>
      <c r="N27" s="98"/>
      <c r="O27" s="101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101"/>
      <c r="AA27" s="98"/>
      <c r="AB27" s="98"/>
      <c r="AC27" s="98"/>
      <c r="AD27" s="98"/>
      <c r="AE27" s="98"/>
      <c r="AF27" s="98"/>
      <c r="AG27" s="98"/>
      <c r="AH27" s="98"/>
      <c r="AI27" s="98"/>
      <c r="AJ27" s="101"/>
      <c r="AK27" s="98"/>
      <c r="AL27" s="98"/>
      <c r="AM27" s="98"/>
      <c r="AN27" s="98"/>
      <c r="AO27" s="98"/>
      <c r="AP27" s="98"/>
      <c r="AQ27" s="98"/>
      <c r="AR27" s="98"/>
    </row>
    <row r="28" spans="1:44" collapsed="1" x14ac:dyDescent="0.2">
      <c r="A28" s="95"/>
      <c r="B28" s="96"/>
      <c r="C28" s="97"/>
      <c r="D28" s="98"/>
      <c r="E28" s="99"/>
      <c r="F28" s="100"/>
      <c r="G28" s="100"/>
      <c r="H28" s="100"/>
      <c r="I28" s="100"/>
      <c r="J28" s="100"/>
      <c r="K28" s="100"/>
      <c r="L28" s="100"/>
      <c r="M28" s="98"/>
      <c r="N28" s="98"/>
      <c r="O28" s="101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101"/>
      <c r="AA28" s="98"/>
      <c r="AB28" s="98"/>
      <c r="AC28" s="98"/>
      <c r="AD28" s="98"/>
      <c r="AE28" s="98"/>
      <c r="AF28" s="98"/>
      <c r="AG28" s="98"/>
      <c r="AH28" s="98"/>
      <c r="AI28" s="98"/>
      <c r="AJ28" s="101"/>
      <c r="AK28" s="98"/>
      <c r="AL28" s="98"/>
      <c r="AM28" s="98"/>
      <c r="AN28" s="98"/>
      <c r="AO28" s="98"/>
      <c r="AP28" s="98"/>
      <c r="AQ28" s="98"/>
      <c r="AR28" s="98"/>
    </row>
    <row r="29" spans="1:44" ht="0.6" customHeight="1" x14ac:dyDescent="0.2">
      <c r="A29" s="95"/>
      <c r="B29" s="96"/>
      <c r="C29" s="97"/>
      <c r="D29" s="98"/>
      <c r="E29" s="99"/>
      <c r="F29" s="100"/>
      <c r="G29" s="100"/>
      <c r="H29" s="100"/>
      <c r="I29" s="100"/>
      <c r="J29" s="100"/>
      <c r="K29" s="100"/>
      <c r="L29" s="100"/>
      <c r="M29" s="98"/>
      <c r="N29" s="98"/>
      <c r="O29" s="101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101"/>
      <c r="AA29" s="98"/>
      <c r="AB29" s="98"/>
      <c r="AC29" s="98"/>
      <c r="AD29" s="98"/>
      <c r="AE29" s="98"/>
      <c r="AF29" s="98"/>
      <c r="AG29" s="98"/>
      <c r="AH29" s="98"/>
      <c r="AI29" s="98"/>
      <c r="AJ29" s="101"/>
      <c r="AK29" s="98"/>
      <c r="AL29" s="98"/>
      <c r="AM29" s="98"/>
      <c r="AN29" s="98"/>
      <c r="AO29" s="98"/>
      <c r="AP29" s="98"/>
      <c r="AQ29" s="98"/>
      <c r="AR29" s="98"/>
    </row>
    <row r="30" spans="1:44" ht="1.1499999999999999" customHeight="1" x14ac:dyDescent="0.2">
      <c r="A30" s="95"/>
      <c r="B30" s="96"/>
      <c r="C30" s="97"/>
      <c r="D30" s="98"/>
      <c r="E30" s="99"/>
      <c r="F30" s="100"/>
      <c r="G30" s="100"/>
      <c r="H30" s="100"/>
      <c r="I30" s="100"/>
      <c r="J30" s="100"/>
      <c r="K30" s="100"/>
      <c r="L30" s="100"/>
      <c r="M30" s="98"/>
      <c r="N30" s="98"/>
      <c r="O30" s="101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101"/>
      <c r="AA30" s="98"/>
      <c r="AB30" s="98"/>
      <c r="AC30" s="98"/>
      <c r="AD30" s="98"/>
      <c r="AE30" s="98"/>
      <c r="AF30" s="98"/>
      <c r="AG30" s="98"/>
      <c r="AH30" s="98"/>
      <c r="AI30" s="98"/>
      <c r="AJ30" s="101"/>
      <c r="AK30" s="98"/>
      <c r="AL30" s="98"/>
      <c r="AM30" s="98"/>
      <c r="AN30" s="98"/>
      <c r="AO30" s="98"/>
      <c r="AP30" s="98"/>
      <c r="AQ30" s="98"/>
      <c r="AR30" s="98"/>
    </row>
    <row r="31" spans="1:44" ht="16.149999999999999" customHeight="1" x14ac:dyDescent="0.2">
      <c r="A31" s="102" t="s">
        <v>12</v>
      </c>
      <c r="B31" s="103"/>
      <c r="C31" s="102" t="s">
        <v>13</v>
      </c>
      <c r="D31" s="104" t="s">
        <v>14</v>
      </c>
      <c r="E31" s="105" t="s">
        <v>15</v>
      </c>
      <c r="F31" s="105"/>
      <c r="G31" s="105"/>
      <c r="H31" s="105"/>
      <c r="I31" s="105"/>
      <c r="J31" s="105"/>
      <c r="K31" s="105"/>
      <c r="L31" s="105"/>
      <c r="M31" s="105"/>
      <c r="N31" s="106" t="s">
        <v>16</v>
      </c>
      <c r="O31" s="107" t="s">
        <v>15</v>
      </c>
      <c r="P31" s="108"/>
      <c r="Q31" s="108"/>
      <c r="R31" s="108"/>
      <c r="S31" s="108"/>
      <c r="T31" s="108"/>
      <c r="U31" s="108"/>
      <c r="V31" s="108"/>
      <c r="W31" s="109"/>
      <c r="X31" s="110"/>
      <c r="Y31" s="106" t="s">
        <v>17</v>
      </c>
      <c r="Z31" s="107" t="s">
        <v>15</v>
      </c>
      <c r="AA31" s="108"/>
      <c r="AB31" s="108"/>
      <c r="AC31" s="108"/>
      <c r="AD31" s="108"/>
      <c r="AE31" s="108"/>
      <c r="AF31" s="108"/>
      <c r="AG31" s="108"/>
      <c r="AH31" s="109"/>
      <c r="AI31" s="106" t="s">
        <v>17</v>
      </c>
      <c r="AJ31" s="107" t="s">
        <v>15</v>
      </c>
      <c r="AK31" s="108"/>
      <c r="AL31" s="108"/>
      <c r="AM31" s="108"/>
      <c r="AN31" s="108"/>
      <c r="AO31" s="108"/>
      <c r="AP31" s="108"/>
      <c r="AQ31" s="108"/>
      <c r="AR31" s="109"/>
    </row>
    <row r="32" spans="1:44" ht="27" customHeight="1" x14ac:dyDescent="0.2">
      <c r="A32" s="102"/>
      <c r="B32" s="103"/>
      <c r="C32" s="102"/>
      <c r="D32" s="104"/>
      <c r="E32" s="111" t="s">
        <v>18</v>
      </c>
      <c r="F32" s="105" t="s">
        <v>19</v>
      </c>
      <c r="G32" s="105" t="s">
        <v>20</v>
      </c>
      <c r="H32" s="105"/>
      <c r="I32" s="105" t="s">
        <v>21</v>
      </c>
      <c r="J32" s="105"/>
      <c r="K32" s="107" t="s">
        <v>22</v>
      </c>
      <c r="L32" s="108"/>
      <c r="M32" s="109"/>
      <c r="N32" s="106"/>
      <c r="O32" s="112" t="s">
        <v>18</v>
      </c>
      <c r="P32" s="105" t="s">
        <v>19</v>
      </c>
      <c r="Q32" s="105" t="s">
        <v>20</v>
      </c>
      <c r="R32" s="105"/>
      <c r="S32" s="105" t="s">
        <v>21</v>
      </c>
      <c r="T32" s="105"/>
      <c r="U32" s="105" t="s">
        <v>22</v>
      </c>
      <c r="V32" s="105"/>
      <c r="W32" s="105"/>
      <c r="X32" s="105"/>
      <c r="Y32" s="106"/>
      <c r="Z32" s="112" t="s">
        <v>18</v>
      </c>
      <c r="AA32" s="105" t="s">
        <v>19</v>
      </c>
      <c r="AB32" s="105" t="s">
        <v>20</v>
      </c>
      <c r="AC32" s="105"/>
      <c r="AD32" s="105" t="s">
        <v>21</v>
      </c>
      <c r="AE32" s="105"/>
      <c r="AF32" s="105" t="s">
        <v>22</v>
      </c>
      <c r="AG32" s="105"/>
      <c r="AH32" s="105"/>
      <c r="AI32" s="106"/>
      <c r="AJ32" s="112" t="s">
        <v>18</v>
      </c>
      <c r="AK32" s="105" t="s">
        <v>19</v>
      </c>
      <c r="AL32" s="105" t="s">
        <v>20</v>
      </c>
      <c r="AM32" s="105"/>
      <c r="AN32" s="105" t="s">
        <v>21</v>
      </c>
      <c r="AO32" s="105"/>
      <c r="AP32" s="105" t="s">
        <v>22</v>
      </c>
      <c r="AQ32" s="105"/>
      <c r="AR32" s="105"/>
    </row>
    <row r="33" spans="1:44" ht="41.45" customHeight="1" x14ac:dyDescent="0.2">
      <c r="A33" s="102"/>
      <c r="B33" s="113" t="s">
        <v>23</v>
      </c>
      <c r="C33" s="102"/>
      <c r="D33" s="104"/>
      <c r="E33" s="111"/>
      <c r="F33" s="105"/>
      <c r="G33" s="114" t="s">
        <v>24</v>
      </c>
      <c r="H33" s="114" t="s">
        <v>25</v>
      </c>
      <c r="I33" s="114" t="s">
        <v>24</v>
      </c>
      <c r="J33" s="114" t="s">
        <v>25</v>
      </c>
      <c r="K33" s="114" t="s">
        <v>26</v>
      </c>
      <c r="L33" s="114" t="s">
        <v>27</v>
      </c>
      <c r="M33" s="114" t="s">
        <v>28</v>
      </c>
      <c r="N33" s="106"/>
      <c r="O33" s="112"/>
      <c r="P33" s="105"/>
      <c r="Q33" s="114" t="s">
        <v>24</v>
      </c>
      <c r="R33" s="114" t="s">
        <v>25</v>
      </c>
      <c r="S33" s="114" t="s">
        <v>24</v>
      </c>
      <c r="T33" s="114" t="s">
        <v>25</v>
      </c>
      <c r="U33" s="114" t="s">
        <v>26</v>
      </c>
      <c r="V33" s="114" t="s">
        <v>27</v>
      </c>
      <c r="W33" s="114" t="s">
        <v>28</v>
      </c>
      <c r="X33" s="105"/>
      <c r="Y33" s="106"/>
      <c r="Z33" s="112"/>
      <c r="AA33" s="105"/>
      <c r="AB33" s="114" t="s">
        <v>24</v>
      </c>
      <c r="AC33" s="114" t="s">
        <v>25</v>
      </c>
      <c r="AD33" s="114" t="s">
        <v>24</v>
      </c>
      <c r="AE33" s="114" t="s">
        <v>25</v>
      </c>
      <c r="AF33" s="114" t="s">
        <v>26</v>
      </c>
      <c r="AG33" s="114" t="s">
        <v>27</v>
      </c>
      <c r="AH33" s="114" t="s">
        <v>28</v>
      </c>
      <c r="AI33" s="106"/>
      <c r="AJ33" s="112"/>
      <c r="AK33" s="105"/>
      <c r="AL33" s="114" t="s">
        <v>24</v>
      </c>
      <c r="AM33" s="114" t="s">
        <v>25</v>
      </c>
      <c r="AN33" s="114" t="s">
        <v>24</v>
      </c>
      <c r="AO33" s="114" t="s">
        <v>25</v>
      </c>
      <c r="AP33" s="114" t="s">
        <v>26</v>
      </c>
      <c r="AQ33" s="114" t="s">
        <v>27</v>
      </c>
      <c r="AR33" s="114" t="s">
        <v>28</v>
      </c>
    </row>
    <row r="34" spans="1:44" s="121" customFormat="1" ht="12.75" customHeight="1" x14ac:dyDescent="0.2">
      <c r="A34" s="113" t="s">
        <v>29</v>
      </c>
      <c r="B34" s="115"/>
      <c r="C34" s="113">
        <v>1</v>
      </c>
      <c r="D34" s="116">
        <v>3</v>
      </c>
      <c r="E34" s="117">
        <v>4</v>
      </c>
      <c r="F34" s="118"/>
      <c r="G34" s="118"/>
      <c r="H34" s="118"/>
      <c r="I34" s="118"/>
      <c r="J34" s="118"/>
      <c r="K34" s="118"/>
      <c r="L34" s="118"/>
      <c r="M34" s="114">
        <v>5</v>
      </c>
      <c r="N34" s="119">
        <v>3</v>
      </c>
      <c r="O34" s="120">
        <v>4</v>
      </c>
      <c r="P34" s="114">
        <v>5</v>
      </c>
      <c r="Q34" s="114">
        <v>6</v>
      </c>
      <c r="R34" s="114">
        <v>7</v>
      </c>
      <c r="S34" s="114">
        <v>8</v>
      </c>
      <c r="T34" s="114">
        <v>9</v>
      </c>
      <c r="U34" s="113">
        <v>10</v>
      </c>
      <c r="V34" s="113">
        <v>11</v>
      </c>
      <c r="W34" s="113">
        <v>12</v>
      </c>
      <c r="X34" s="114">
        <v>14</v>
      </c>
      <c r="Y34" s="119">
        <v>3</v>
      </c>
      <c r="Z34" s="120">
        <v>4</v>
      </c>
      <c r="AA34" s="114">
        <v>5</v>
      </c>
      <c r="AB34" s="114">
        <v>6</v>
      </c>
      <c r="AC34" s="114">
        <v>7</v>
      </c>
      <c r="AD34" s="114">
        <v>8</v>
      </c>
      <c r="AE34" s="114">
        <v>9</v>
      </c>
      <c r="AF34" s="113">
        <v>10</v>
      </c>
      <c r="AG34" s="113">
        <v>11</v>
      </c>
      <c r="AH34" s="113">
        <v>12</v>
      </c>
      <c r="AI34" s="119">
        <v>3</v>
      </c>
      <c r="AJ34" s="120">
        <v>4</v>
      </c>
      <c r="AK34" s="114">
        <v>5</v>
      </c>
      <c r="AL34" s="114">
        <v>6</v>
      </c>
      <c r="AM34" s="114">
        <v>7</v>
      </c>
      <c r="AN34" s="114">
        <v>8</v>
      </c>
      <c r="AO34" s="114">
        <v>9</v>
      </c>
      <c r="AP34" s="113">
        <v>10</v>
      </c>
      <c r="AQ34" s="113">
        <v>11</v>
      </c>
      <c r="AR34" s="113">
        <v>12</v>
      </c>
    </row>
    <row r="35" spans="1:44" s="121" customFormat="1" ht="12.75" customHeight="1" x14ac:dyDescent="0.2">
      <c r="A35" s="113">
        <v>142310</v>
      </c>
      <c r="B35" s="115" t="s">
        <v>30</v>
      </c>
      <c r="C35" s="113"/>
      <c r="D35" s="122">
        <f>SUM(E35:M35)</f>
        <v>0</v>
      </c>
      <c r="E35" s="117"/>
      <c r="F35" s="118"/>
      <c r="G35" s="118"/>
      <c r="H35" s="118"/>
      <c r="I35" s="118"/>
      <c r="J35" s="118"/>
      <c r="K35" s="118"/>
      <c r="L35" s="118"/>
      <c r="M35" s="114"/>
      <c r="N35" s="119"/>
      <c r="O35" s="120"/>
      <c r="P35" s="114"/>
      <c r="Q35" s="114"/>
      <c r="R35" s="114"/>
      <c r="S35" s="114"/>
      <c r="T35" s="114"/>
      <c r="U35" s="113"/>
      <c r="V35" s="113"/>
      <c r="W35" s="113"/>
      <c r="X35" s="114"/>
      <c r="Y35" s="119"/>
      <c r="Z35" s="120"/>
      <c r="AA35" s="114"/>
      <c r="AB35" s="114"/>
      <c r="AC35" s="114"/>
      <c r="AD35" s="114"/>
      <c r="AE35" s="114"/>
      <c r="AF35" s="113"/>
      <c r="AG35" s="113"/>
      <c r="AH35" s="113"/>
      <c r="AI35" s="119"/>
      <c r="AJ35" s="120"/>
      <c r="AK35" s="114"/>
      <c r="AL35" s="114"/>
      <c r="AM35" s="114"/>
      <c r="AN35" s="114"/>
      <c r="AO35" s="114"/>
      <c r="AP35" s="113"/>
      <c r="AQ35" s="113"/>
      <c r="AR35" s="113"/>
    </row>
    <row r="36" spans="1:44" s="121" customFormat="1" ht="12.75" customHeight="1" x14ac:dyDescent="0.2">
      <c r="A36" s="113">
        <v>142320</v>
      </c>
      <c r="B36" s="115" t="s">
        <v>31</v>
      </c>
      <c r="C36" s="113"/>
      <c r="D36" s="122">
        <f>SUM(E36:M36)</f>
        <v>0</v>
      </c>
      <c r="E36" s="117"/>
      <c r="F36" s="118"/>
      <c r="G36" s="118"/>
      <c r="H36" s="118"/>
      <c r="I36" s="118"/>
      <c r="J36" s="118"/>
      <c r="K36" s="118"/>
      <c r="L36" s="118"/>
      <c r="M36" s="114"/>
      <c r="N36" s="119"/>
      <c r="O36" s="120"/>
      <c r="P36" s="114"/>
      <c r="Q36" s="114"/>
      <c r="R36" s="114"/>
      <c r="S36" s="114"/>
      <c r="T36" s="114"/>
      <c r="U36" s="113"/>
      <c r="V36" s="113"/>
      <c r="W36" s="113"/>
      <c r="X36" s="114"/>
      <c r="Y36" s="119"/>
      <c r="Z36" s="120"/>
      <c r="AA36" s="114"/>
      <c r="AB36" s="114"/>
      <c r="AC36" s="114"/>
      <c r="AD36" s="114"/>
      <c r="AE36" s="114"/>
      <c r="AF36" s="113"/>
      <c r="AG36" s="113"/>
      <c r="AH36" s="113"/>
      <c r="AI36" s="119"/>
      <c r="AJ36" s="120"/>
      <c r="AK36" s="114"/>
      <c r="AL36" s="114"/>
      <c r="AM36" s="114"/>
      <c r="AN36" s="114"/>
      <c r="AO36" s="114"/>
      <c r="AP36" s="113"/>
      <c r="AQ36" s="113"/>
      <c r="AR36" s="113"/>
    </row>
    <row r="37" spans="1:44" s="121" customFormat="1" ht="12.75" customHeight="1" x14ac:dyDescent="0.2">
      <c r="A37" s="113">
        <v>144114</v>
      </c>
      <c r="B37" s="115" t="s">
        <v>32</v>
      </c>
      <c r="C37" s="113"/>
      <c r="D37" s="122">
        <f>SUM(E37:M37)</f>
        <v>0</v>
      </c>
      <c r="E37" s="117"/>
      <c r="F37" s="118"/>
      <c r="G37" s="118"/>
      <c r="H37" s="118"/>
      <c r="I37" s="118"/>
      <c r="J37" s="118"/>
      <c r="K37" s="118"/>
      <c r="L37" s="118"/>
      <c r="M37" s="114"/>
      <c r="N37" s="119"/>
      <c r="O37" s="120"/>
      <c r="P37" s="114"/>
      <c r="Q37" s="114"/>
      <c r="R37" s="114"/>
      <c r="S37" s="114"/>
      <c r="T37" s="114"/>
      <c r="U37" s="113"/>
      <c r="V37" s="113"/>
      <c r="W37" s="113"/>
      <c r="X37" s="114"/>
      <c r="Y37" s="119"/>
      <c r="Z37" s="120"/>
      <c r="AA37" s="114"/>
      <c r="AB37" s="114"/>
      <c r="AC37" s="114"/>
      <c r="AD37" s="114"/>
      <c r="AE37" s="114"/>
      <c r="AF37" s="113"/>
      <c r="AG37" s="113"/>
      <c r="AH37" s="113"/>
      <c r="AI37" s="119"/>
      <c r="AJ37" s="120"/>
      <c r="AK37" s="114"/>
      <c r="AL37" s="114"/>
      <c r="AM37" s="114"/>
      <c r="AN37" s="114"/>
      <c r="AO37" s="114"/>
      <c r="AP37" s="113"/>
      <c r="AQ37" s="113"/>
      <c r="AR37" s="113"/>
    </row>
    <row r="38" spans="1:44" s="121" customFormat="1" ht="12.75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Z38" s="123"/>
      <c r="AJ38" s="123"/>
    </row>
    <row r="39" spans="1:44" s="130" customFormat="1" ht="19.5" customHeight="1" x14ac:dyDescent="0.2">
      <c r="A39" s="113">
        <v>211180</v>
      </c>
      <c r="B39" s="115" t="s">
        <v>33</v>
      </c>
      <c r="C39" s="113"/>
      <c r="D39" s="122">
        <f>SUM(E39:M39)</f>
        <v>3665</v>
      </c>
      <c r="E39" s="124">
        <v>3665</v>
      </c>
      <c r="F39" s="125"/>
      <c r="G39" s="125"/>
      <c r="H39" s="125"/>
      <c r="I39" s="125"/>
      <c r="J39" s="125"/>
      <c r="K39" s="125"/>
      <c r="L39" s="125"/>
      <c r="M39" s="118"/>
      <c r="N39" s="126">
        <f>SUM(O39:W39)</f>
        <v>3115</v>
      </c>
      <c r="O39" s="127">
        <v>3115</v>
      </c>
      <c r="P39" s="125">
        <v>0</v>
      </c>
      <c r="Q39" s="125">
        <f t="shared" ref="O39:W42" si="0">G39</f>
        <v>0</v>
      </c>
      <c r="R39" s="125">
        <f t="shared" si="0"/>
        <v>0</v>
      </c>
      <c r="S39" s="125">
        <v>0</v>
      </c>
      <c r="T39" s="125">
        <f t="shared" si="0"/>
        <v>0</v>
      </c>
      <c r="U39" s="128">
        <f t="shared" si="0"/>
        <v>0</v>
      </c>
      <c r="V39" s="128">
        <f t="shared" si="0"/>
        <v>0</v>
      </c>
      <c r="W39" s="128">
        <f t="shared" si="0"/>
        <v>0</v>
      </c>
      <c r="X39" s="129">
        <f>(O39+S39)/E39*100</f>
        <v>84.993178717598909</v>
      </c>
      <c r="Y39" s="126">
        <f>SUM(Z39:AH39)</f>
        <v>3324</v>
      </c>
      <c r="Z39" s="127">
        <v>3324</v>
      </c>
      <c r="AA39" s="128">
        <v>0</v>
      </c>
      <c r="AB39" s="128">
        <f t="shared" ref="Z39:AH42" si="1">Q39</f>
        <v>0</v>
      </c>
      <c r="AC39" s="128">
        <f t="shared" si="1"/>
        <v>0</v>
      </c>
      <c r="AD39" s="128">
        <f t="shared" si="1"/>
        <v>0</v>
      </c>
      <c r="AE39" s="128">
        <f t="shared" si="1"/>
        <v>0</v>
      </c>
      <c r="AF39" s="128">
        <f t="shared" si="1"/>
        <v>0</v>
      </c>
      <c r="AG39" s="128">
        <f t="shared" si="1"/>
        <v>0</v>
      </c>
      <c r="AH39" s="128">
        <f t="shared" si="1"/>
        <v>0</v>
      </c>
      <c r="AI39" s="126">
        <f>SUM(AJ39:AR39)</f>
        <v>3530</v>
      </c>
      <c r="AJ39" s="127">
        <v>3530</v>
      </c>
      <c r="AK39" s="128">
        <v>0</v>
      </c>
      <c r="AL39" s="128">
        <f t="shared" ref="AJ39:AR42" si="2">AB39</f>
        <v>0</v>
      </c>
      <c r="AM39" s="128">
        <f t="shared" si="2"/>
        <v>0</v>
      </c>
      <c r="AN39" s="128">
        <f t="shared" si="2"/>
        <v>0</v>
      </c>
      <c r="AO39" s="128">
        <f t="shared" si="2"/>
        <v>0</v>
      </c>
      <c r="AP39" s="128">
        <f t="shared" si="2"/>
        <v>0</v>
      </c>
      <c r="AQ39" s="128">
        <f t="shared" si="2"/>
        <v>0</v>
      </c>
      <c r="AR39" s="128">
        <f t="shared" si="2"/>
        <v>0</v>
      </c>
    </row>
    <row r="40" spans="1:44" s="130" customFormat="1" ht="26.45" customHeight="1" x14ac:dyDescent="0.2">
      <c r="A40" s="113">
        <v>211200</v>
      </c>
      <c r="B40" s="115" t="s">
        <v>34</v>
      </c>
      <c r="C40" s="113"/>
      <c r="D40" s="122">
        <f>SUM(E40:M40)</f>
        <v>0</v>
      </c>
      <c r="E40" s="124"/>
      <c r="F40" s="125"/>
      <c r="G40" s="125"/>
      <c r="H40" s="125"/>
      <c r="I40" s="125"/>
      <c r="J40" s="125"/>
      <c r="K40" s="125"/>
      <c r="L40" s="125"/>
      <c r="M40" s="118"/>
      <c r="N40" s="126">
        <f t="shared" ref="N40:N48" si="3">SUM(O40:W40)</f>
        <v>0</v>
      </c>
      <c r="O40" s="127">
        <f t="shared" si="0"/>
        <v>0</v>
      </c>
      <c r="P40" s="125">
        <v>0</v>
      </c>
      <c r="Q40" s="125">
        <f t="shared" si="0"/>
        <v>0</v>
      </c>
      <c r="R40" s="125">
        <f t="shared" si="0"/>
        <v>0</v>
      </c>
      <c r="S40" s="125">
        <v>0</v>
      </c>
      <c r="T40" s="125">
        <f t="shared" si="0"/>
        <v>0</v>
      </c>
      <c r="U40" s="128">
        <f t="shared" si="0"/>
        <v>0</v>
      </c>
      <c r="V40" s="128">
        <f t="shared" si="0"/>
        <v>0</v>
      </c>
      <c r="W40" s="128">
        <f t="shared" si="0"/>
        <v>0</v>
      </c>
      <c r="X40" s="129"/>
      <c r="Y40" s="126">
        <f>SUM(Z40:AH40)</f>
        <v>0</v>
      </c>
      <c r="Z40" s="127">
        <f t="shared" si="1"/>
        <v>0</v>
      </c>
      <c r="AA40" s="128">
        <f t="shared" si="1"/>
        <v>0</v>
      </c>
      <c r="AB40" s="128">
        <f t="shared" si="1"/>
        <v>0</v>
      </c>
      <c r="AC40" s="128">
        <f t="shared" si="1"/>
        <v>0</v>
      </c>
      <c r="AD40" s="128">
        <f t="shared" si="1"/>
        <v>0</v>
      </c>
      <c r="AE40" s="128">
        <f t="shared" si="1"/>
        <v>0</v>
      </c>
      <c r="AF40" s="128">
        <f t="shared" si="1"/>
        <v>0</v>
      </c>
      <c r="AG40" s="128">
        <f t="shared" si="1"/>
        <v>0</v>
      </c>
      <c r="AH40" s="128">
        <f t="shared" si="1"/>
        <v>0</v>
      </c>
      <c r="AI40" s="126">
        <f>SUM(AJ40:AR40)</f>
        <v>0</v>
      </c>
      <c r="AJ40" s="127">
        <f t="shared" si="2"/>
        <v>0</v>
      </c>
      <c r="AK40" s="128">
        <f t="shared" si="2"/>
        <v>0</v>
      </c>
      <c r="AL40" s="128">
        <f t="shared" si="2"/>
        <v>0</v>
      </c>
      <c r="AM40" s="128">
        <f t="shared" si="2"/>
        <v>0</v>
      </c>
      <c r="AN40" s="128">
        <f t="shared" si="2"/>
        <v>0</v>
      </c>
      <c r="AO40" s="128">
        <f t="shared" si="2"/>
        <v>0</v>
      </c>
      <c r="AP40" s="128">
        <f t="shared" si="2"/>
        <v>0</v>
      </c>
      <c r="AQ40" s="128">
        <f t="shared" si="2"/>
        <v>0</v>
      </c>
      <c r="AR40" s="128">
        <f t="shared" si="2"/>
        <v>0</v>
      </c>
    </row>
    <row r="41" spans="1:44" s="130" customFormat="1" ht="25.9" customHeight="1" x14ac:dyDescent="0.2">
      <c r="A41" s="113">
        <v>212100</v>
      </c>
      <c r="B41" s="115" t="s">
        <v>35</v>
      </c>
      <c r="C41" s="113"/>
      <c r="D41" s="122">
        <f>SUM(E41:M41)</f>
        <v>842.9</v>
      </c>
      <c r="E41" s="124">
        <v>842.9</v>
      </c>
      <c r="F41" s="125"/>
      <c r="G41" s="125"/>
      <c r="H41" s="125"/>
      <c r="I41" s="125"/>
      <c r="J41" s="125"/>
      <c r="K41" s="125"/>
      <c r="L41" s="125"/>
      <c r="M41" s="118"/>
      <c r="N41" s="126">
        <f t="shared" si="3"/>
        <v>720</v>
      </c>
      <c r="O41" s="127">
        <v>720</v>
      </c>
      <c r="P41" s="125">
        <v>0</v>
      </c>
      <c r="Q41" s="125">
        <f t="shared" si="0"/>
        <v>0</v>
      </c>
      <c r="R41" s="125">
        <f t="shared" si="0"/>
        <v>0</v>
      </c>
      <c r="S41" s="125">
        <v>0</v>
      </c>
      <c r="T41" s="125">
        <f t="shared" si="0"/>
        <v>0</v>
      </c>
      <c r="U41" s="128">
        <f t="shared" si="0"/>
        <v>0</v>
      </c>
      <c r="V41" s="128">
        <f t="shared" si="0"/>
        <v>0</v>
      </c>
      <c r="W41" s="128">
        <f t="shared" si="0"/>
        <v>0</v>
      </c>
      <c r="X41" s="129">
        <f>(O41+S41)/E41*100</f>
        <v>85.419385454976876</v>
      </c>
      <c r="Y41" s="126">
        <f>SUM(Z41:AH41)</f>
        <v>764.5</v>
      </c>
      <c r="Z41" s="127">
        <v>764.5</v>
      </c>
      <c r="AA41" s="128">
        <f t="shared" si="1"/>
        <v>0</v>
      </c>
      <c r="AB41" s="128">
        <f t="shared" si="1"/>
        <v>0</v>
      </c>
      <c r="AC41" s="128">
        <f t="shared" si="1"/>
        <v>0</v>
      </c>
      <c r="AD41" s="128">
        <f t="shared" si="1"/>
        <v>0</v>
      </c>
      <c r="AE41" s="128">
        <f t="shared" si="1"/>
        <v>0</v>
      </c>
      <c r="AF41" s="128">
        <f t="shared" si="1"/>
        <v>0</v>
      </c>
      <c r="AG41" s="128">
        <f t="shared" si="1"/>
        <v>0</v>
      </c>
      <c r="AH41" s="128">
        <f t="shared" si="1"/>
        <v>0</v>
      </c>
      <c r="AI41" s="126">
        <f>SUM(AJ41:AR41)</f>
        <v>801</v>
      </c>
      <c r="AJ41" s="127">
        <v>801</v>
      </c>
      <c r="AK41" s="128">
        <f t="shared" si="2"/>
        <v>0</v>
      </c>
      <c r="AL41" s="128">
        <f t="shared" si="2"/>
        <v>0</v>
      </c>
      <c r="AM41" s="128">
        <f t="shared" si="2"/>
        <v>0</v>
      </c>
      <c r="AN41" s="128">
        <f t="shared" si="2"/>
        <v>0</v>
      </c>
      <c r="AO41" s="128">
        <f t="shared" si="2"/>
        <v>0</v>
      </c>
      <c r="AP41" s="128">
        <f t="shared" si="2"/>
        <v>0</v>
      </c>
      <c r="AQ41" s="128">
        <f t="shared" si="2"/>
        <v>0</v>
      </c>
      <c r="AR41" s="128">
        <f t="shared" si="2"/>
        <v>0</v>
      </c>
    </row>
    <row r="42" spans="1:44" s="130" customFormat="1" ht="27" customHeight="1" x14ac:dyDescent="0.2">
      <c r="A42" s="113">
        <v>212210</v>
      </c>
      <c r="B42" s="115" t="s">
        <v>36</v>
      </c>
      <c r="C42" s="113"/>
      <c r="D42" s="122">
        <f>SUM(E42:M42)</f>
        <v>165</v>
      </c>
      <c r="E42" s="124">
        <v>165</v>
      </c>
      <c r="F42" s="125"/>
      <c r="G42" s="125"/>
      <c r="H42" s="125"/>
      <c r="I42" s="125"/>
      <c r="J42" s="125"/>
      <c r="K42" s="125"/>
      <c r="L42" s="125"/>
      <c r="M42" s="118"/>
      <c r="N42" s="126">
        <f t="shared" si="3"/>
        <v>140</v>
      </c>
      <c r="O42" s="127">
        <v>140</v>
      </c>
      <c r="P42" s="125">
        <v>0</v>
      </c>
      <c r="Q42" s="125">
        <f t="shared" si="0"/>
        <v>0</v>
      </c>
      <c r="R42" s="125">
        <f t="shared" si="0"/>
        <v>0</v>
      </c>
      <c r="S42" s="125">
        <v>0</v>
      </c>
      <c r="T42" s="125">
        <f t="shared" si="0"/>
        <v>0</v>
      </c>
      <c r="U42" s="128">
        <f t="shared" si="0"/>
        <v>0</v>
      </c>
      <c r="V42" s="128">
        <f t="shared" si="0"/>
        <v>0</v>
      </c>
      <c r="W42" s="128">
        <f t="shared" si="0"/>
        <v>0</v>
      </c>
      <c r="X42" s="129">
        <f>(O42+S42)/E42*100</f>
        <v>84.848484848484844</v>
      </c>
      <c r="Y42" s="126">
        <f>SUM(Z42:AH42)</f>
        <v>149.6</v>
      </c>
      <c r="Z42" s="127">
        <v>149.6</v>
      </c>
      <c r="AA42" s="128">
        <f t="shared" si="1"/>
        <v>0</v>
      </c>
      <c r="AB42" s="128">
        <f t="shared" si="1"/>
        <v>0</v>
      </c>
      <c r="AC42" s="128">
        <f t="shared" si="1"/>
        <v>0</v>
      </c>
      <c r="AD42" s="128">
        <f t="shared" si="1"/>
        <v>0</v>
      </c>
      <c r="AE42" s="128">
        <f t="shared" si="1"/>
        <v>0</v>
      </c>
      <c r="AF42" s="128">
        <f t="shared" si="1"/>
        <v>0</v>
      </c>
      <c r="AG42" s="128">
        <f t="shared" si="1"/>
        <v>0</v>
      </c>
      <c r="AH42" s="128">
        <f t="shared" si="1"/>
        <v>0</v>
      </c>
      <c r="AI42" s="126">
        <f>SUM(AJ42:AR42)</f>
        <v>158</v>
      </c>
      <c r="AJ42" s="127">
        <v>158</v>
      </c>
      <c r="AK42" s="128">
        <f t="shared" si="2"/>
        <v>0</v>
      </c>
      <c r="AL42" s="128">
        <f t="shared" si="2"/>
        <v>0</v>
      </c>
      <c r="AM42" s="128">
        <f t="shared" si="2"/>
        <v>0</v>
      </c>
      <c r="AN42" s="128">
        <f t="shared" si="2"/>
        <v>0</v>
      </c>
      <c r="AO42" s="128">
        <f t="shared" si="2"/>
        <v>0</v>
      </c>
      <c r="AP42" s="128">
        <f t="shared" si="2"/>
        <v>0</v>
      </c>
      <c r="AQ42" s="128">
        <f t="shared" si="2"/>
        <v>0</v>
      </c>
      <c r="AR42" s="128">
        <f t="shared" si="2"/>
        <v>0</v>
      </c>
    </row>
    <row r="43" spans="1:44" s="130" customFormat="1" ht="16.899999999999999" customHeight="1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Z43" s="131"/>
      <c r="AJ43" s="131"/>
    </row>
    <row r="44" spans="1:44" ht="18" customHeight="1" x14ac:dyDescent="0.2">
      <c r="A44" s="113">
        <v>222110</v>
      </c>
      <c r="B44" s="115" t="s">
        <v>37</v>
      </c>
      <c r="C44" s="118">
        <v>76.099999999999994</v>
      </c>
      <c r="D44" s="122">
        <f>SUM(E44:M44)</f>
        <v>100</v>
      </c>
      <c r="E44" s="124">
        <v>100</v>
      </c>
      <c r="F44" s="125"/>
      <c r="G44" s="125"/>
      <c r="H44" s="125"/>
      <c r="I44" s="125"/>
      <c r="J44" s="125"/>
      <c r="K44" s="125"/>
      <c r="L44" s="125"/>
      <c r="M44" s="125"/>
      <c r="N44" s="126">
        <f t="shared" si="3"/>
        <v>100</v>
      </c>
      <c r="O44" s="127">
        <f t="shared" ref="O44:W48" si="4">E44</f>
        <v>100</v>
      </c>
      <c r="P44" s="125">
        <f t="shared" si="4"/>
        <v>0</v>
      </c>
      <c r="Q44" s="125">
        <f t="shared" si="4"/>
        <v>0</v>
      </c>
      <c r="R44" s="125">
        <f t="shared" si="4"/>
        <v>0</v>
      </c>
      <c r="S44" s="125">
        <f t="shared" si="4"/>
        <v>0</v>
      </c>
      <c r="T44" s="125">
        <f t="shared" si="4"/>
        <v>0</v>
      </c>
      <c r="U44" s="128">
        <f t="shared" si="4"/>
        <v>0</v>
      </c>
      <c r="V44" s="128">
        <f t="shared" si="4"/>
        <v>0</v>
      </c>
      <c r="W44" s="128">
        <f t="shared" si="4"/>
        <v>0</v>
      </c>
      <c r="X44" s="129">
        <f>N44/D44*100</f>
        <v>100</v>
      </c>
      <c r="Y44" s="126">
        <f>SUM(Z44:AH44)</f>
        <v>100</v>
      </c>
      <c r="Z44" s="127">
        <f t="shared" ref="Z44:AH48" si="5">O44</f>
        <v>100</v>
      </c>
      <c r="AA44" s="128">
        <f t="shared" si="5"/>
        <v>0</v>
      </c>
      <c r="AB44" s="128">
        <f t="shared" si="5"/>
        <v>0</v>
      </c>
      <c r="AC44" s="128">
        <f t="shared" si="5"/>
        <v>0</v>
      </c>
      <c r="AD44" s="128">
        <f t="shared" si="5"/>
        <v>0</v>
      </c>
      <c r="AE44" s="128">
        <f t="shared" si="5"/>
        <v>0</v>
      </c>
      <c r="AF44" s="128">
        <f t="shared" si="5"/>
        <v>0</v>
      </c>
      <c r="AG44" s="128">
        <f t="shared" si="5"/>
        <v>0</v>
      </c>
      <c r="AH44" s="128">
        <f t="shared" si="5"/>
        <v>0</v>
      </c>
      <c r="AI44" s="126">
        <f>SUM(AJ44:AR44)</f>
        <v>100</v>
      </c>
      <c r="AJ44" s="127">
        <f t="shared" ref="AJ44:AR48" si="6">Z44</f>
        <v>100</v>
      </c>
      <c r="AK44" s="128">
        <f t="shared" si="6"/>
        <v>0</v>
      </c>
      <c r="AL44" s="128">
        <f t="shared" si="6"/>
        <v>0</v>
      </c>
      <c r="AM44" s="128">
        <f t="shared" si="6"/>
        <v>0</v>
      </c>
      <c r="AN44" s="128">
        <f t="shared" si="6"/>
        <v>0</v>
      </c>
      <c r="AO44" s="128">
        <f t="shared" si="6"/>
        <v>0</v>
      </c>
      <c r="AP44" s="128">
        <f t="shared" si="6"/>
        <v>0</v>
      </c>
      <c r="AQ44" s="128">
        <f t="shared" si="6"/>
        <v>0</v>
      </c>
      <c r="AR44" s="128">
        <f t="shared" si="6"/>
        <v>0</v>
      </c>
    </row>
    <row r="45" spans="1:44" ht="14.25" customHeight="1" x14ac:dyDescent="0.2">
      <c r="A45" s="113">
        <v>222120</v>
      </c>
      <c r="B45" s="115" t="s">
        <v>38</v>
      </c>
      <c r="C45" s="118"/>
      <c r="D45" s="122">
        <f>SUM(E45:M45)</f>
        <v>0</v>
      </c>
      <c r="E45" s="132"/>
      <c r="F45" s="128"/>
      <c r="G45" s="128"/>
      <c r="H45" s="128"/>
      <c r="I45" s="128"/>
      <c r="J45" s="128"/>
      <c r="K45" s="128"/>
      <c r="L45" s="128"/>
      <c r="M45" s="128"/>
      <c r="N45" s="126">
        <f t="shared" si="3"/>
        <v>0</v>
      </c>
      <c r="O45" s="127">
        <f t="shared" si="4"/>
        <v>0</v>
      </c>
      <c r="P45" s="125">
        <f t="shared" si="4"/>
        <v>0</v>
      </c>
      <c r="Q45" s="125">
        <f t="shared" si="4"/>
        <v>0</v>
      </c>
      <c r="R45" s="125">
        <f t="shared" si="4"/>
        <v>0</v>
      </c>
      <c r="S45" s="125">
        <f t="shared" si="4"/>
        <v>0</v>
      </c>
      <c r="T45" s="125">
        <f t="shared" si="4"/>
        <v>0</v>
      </c>
      <c r="U45" s="128">
        <f t="shared" si="4"/>
        <v>0</v>
      </c>
      <c r="V45" s="128">
        <f t="shared" si="4"/>
        <v>0</v>
      </c>
      <c r="W45" s="128">
        <f t="shared" si="4"/>
        <v>0</v>
      </c>
      <c r="X45" s="129"/>
      <c r="Y45" s="126">
        <f>SUM(Z45:AH45)</f>
        <v>0</v>
      </c>
      <c r="Z45" s="127">
        <f t="shared" si="5"/>
        <v>0</v>
      </c>
      <c r="AA45" s="128">
        <f t="shared" si="5"/>
        <v>0</v>
      </c>
      <c r="AB45" s="128">
        <f t="shared" si="5"/>
        <v>0</v>
      </c>
      <c r="AC45" s="128">
        <f t="shared" si="5"/>
        <v>0</v>
      </c>
      <c r="AD45" s="128">
        <f t="shared" si="5"/>
        <v>0</v>
      </c>
      <c r="AE45" s="128">
        <f t="shared" si="5"/>
        <v>0</v>
      </c>
      <c r="AF45" s="128">
        <f t="shared" si="5"/>
        <v>0</v>
      </c>
      <c r="AG45" s="128">
        <f t="shared" si="5"/>
        <v>0</v>
      </c>
      <c r="AH45" s="128">
        <f t="shared" si="5"/>
        <v>0</v>
      </c>
      <c r="AI45" s="126">
        <f>SUM(AJ45:AR45)</f>
        <v>0</v>
      </c>
      <c r="AJ45" s="127">
        <f t="shared" si="6"/>
        <v>0</v>
      </c>
      <c r="AK45" s="128">
        <f t="shared" si="6"/>
        <v>0</v>
      </c>
      <c r="AL45" s="128">
        <f t="shared" si="6"/>
        <v>0</v>
      </c>
      <c r="AM45" s="128">
        <f t="shared" si="6"/>
        <v>0</v>
      </c>
      <c r="AN45" s="128">
        <f t="shared" si="6"/>
        <v>0</v>
      </c>
      <c r="AO45" s="128">
        <f t="shared" si="6"/>
        <v>0</v>
      </c>
      <c r="AP45" s="128">
        <f t="shared" si="6"/>
        <v>0</v>
      </c>
      <c r="AQ45" s="128">
        <f t="shared" si="6"/>
        <v>0</v>
      </c>
      <c r="AR45" s="128">
        <f t="shared" si="6"/>
        <v>0</v>
      </c>
    </row>
    <row r="46" spans="1:44" ht="15.75" customHeight="1" x14ac:dyDescent="0.2">
      <c r="A46" s="113">
        <v>222130</v>
      </c>
      <c r="B46" s="115" t="s">
        <v>39</v>
      </c>
      <c r="C46" s="118">
        <v>258.8</v>
      </c>
      <c r="D46" s="122">
        <f>SUM(E46:M46)</f>
        <v>420</v>
      </c>
      <c r="E46" s="132">
        <v>420</v>
      </c>
      <c r="F46" s="128"/>
      <c r="G46" s="128"/>
      <c r="H46" s="128"/>
      <c r="I46" s="128"/>
      <c r="J46" s="128"/>
      <c r="K46" s="128"/>
      <c r="L46" s="128"/>
      <c r="M46" s="128"/>
      <c r="N46" s="126">
        <f t="shared" si="3"/>
        <v>400</v>
      </c>
      <c r="O46" s="127">
        <v>400</v>
      </c>
      <c r="P46" s="125">
        <f t="shared" si="4"/>
        <v>0</v>
      </c>
      <c r="Q46" s="125">
        <f t="shared" si="4"/>
        <v>0</v>
      </c>
      <c r="R46" s="125">
        <f t="shared" si="4"/>
        <v>0</v>
      </c>
      <c r="S46" s="125">
        <f t="shared" si="4"/>
        <v>0</v>
      </c>
      <c r="T46" s="125">
        <f t="shared" si="4"/>
        <v>0</v>
      </c>
      <c r="U46" s="128">
        <f t="shared" si="4"/>
        <v>0</v>
      </c>
      <c r="V46" s="128">
        <f t="shared" si="4"/>
        <v>0</v>
      </c>
      <c r="W46" s="128">
        <f t="shared" si="4"/>
        <v>0</v>
      </c>
      <c r="X46" s="129">
        <f>N46/D46*100</f>
        <v>95.238095238095227</v>
      </c>
      <c r="Y46" s="126">
        <f>SUM(Z46:AH46)</f>
        <v>400</v>
      </c>
      <c r="Z46" s="127">
        <f t="shared" si="5"/>
        <v>400</v>
      </c>
      <c r="AA46" s="128">
        <f t="shared" si="5"/>
        <v>0</v>
      </c>
      <c r="AB46" s="128">
        <f t="shared" si="5"/>
        <v>0</v>
      </c>
      <c r="AC46" s="128">
        <f t="shared" si="5"/>
        <v>0</v>
      </c>
      <c r="AD46" s="128">
        <f t="shared" si="5"/>
        <v>0</v>
      </c>
      <c r="AE46" s="128">
        <f t="shared" si="5"/>
        <v>0</v>
      </c>
      <c r="AF46" s="128">
        <f t="shared" si="5"/>
        <v>0</v>
      </c>
      <c r="AG46" s="128">
        <f t="shared" si="5"/>
        <v>0</v>
      </c>
      <c r="AH46" s="128">
        <f t="shared" si="5"/>
        <v>0</v>
      </c>
      <c r="AI46" s="126">
        <f>SUM(AJ46:AR46)</f>
        <v>400</v>
      </c>
      <c r="AJ46" s="127">
        <f t="shared" si="6"/>
        <v>400</v>
      </c>
      <c r="AK46" s="128">
        <f t="shared" si="6"/>
        <v>0</v>
      </c>
      <c r="AL46" s="128">
        <f t="shared" si="6"/>
        <v>0</v>
      </c>
      <c r="AM46" s="128">
        <f t="shared" si="6"/>
        <v>0</v>
      </c>
      <c r="AN46" s="128">
        <f t="shared" si="6"/>
        <v>0</v>
      </c>
      <c r="AO46" s="128">
        <f t="shared" si="6"/>
        <v>0</v>
      </c>
      <c r="AP46" s="128">
        <f t="shared" si="6"/>
        <v>0</v>
      </c>
      <c r="AQ46" s="128">
        <f t="shared" si="6"/>
        <v>0</v>
      </c>
      <c r="AR46" s="128">
        <f t="shared" si="6"/>
        <v>0</v>
      </c>
    </row>
    <row r="47" spans="1:44" x14ac:dyDescent="0.2">
      <c r="A47" s="113">
        <v>222140</v>
      </c>
      <c r="B47" s="115" t="s">
        <v>40</v>
      </c>
      <c r="C47" s="118">
        <v>23.5</v>
      </c>
      <c r="D47" s="122">
        <f>SUM(E47:M47)</f>
        <v>40</v>
      </c>
      <c r="E47" s="132">
        <v>40</v>
      </c>
      <c r="F47" s="128"/>
      <c r="G47" s="128"/>
      <c r="H47" s="128"/>
      <c r="I47" s="128"/>
      <c r="J47" s="128"/>
      <c r="K47" s="128"/>
      <c r="L47" s="128"/>
      <c r="M47" s="128"/>
      <c r="N47" s="126">
        <f t="shared" si="3"/>
        <v>40</v>
      </c>
      <c r="O47" s="127">
        <f t="shared" si="4"/>
        <v>40</v>
      </c>
      <c r="P47" s="125">
        <f t="shared" si="4"/>
        <v>0</v>
      </c>
      <c r="Q47" s="125">
        <f t="shared" si="4"/>
        <v>0</v>
      </c>
      <c r="R47" s="125">
        <f t="shared" si="4"/>
        <v>0</v>
      </c>
      <c r="S47" s="125">
        <f t="shared" si="4"/>
        <v>0</v>
      </c>
      <c r="T47" s="125">
        <f t="shared" si="4"/>
        <v>0</v>
      </c>
      <c r="U47" s="128">
        <f t="shared" si="4"/>
        <v>0</v>
      </c>
      <c r="V47" s="128">
        <f t="shared" si="4"/>
        <v>0</v>
      </c>
      <c r="W47" s="128">
        <f t="shared" si="4"/>
        <v>0</v>
      </c>
      <c r="X47" s="129">
        <f>N47/D47*100</f>
        <v>100</v>
      </c>
      <c r="Y47" s="126">
        <f>SUM(Z47:AH47)</f>
        <v>40</v>
      </c>
      <c r="Z47" s="127">
        <f t="shared" si="5"/>
        <v>40</v>
      </c>
      <c r="AA47" s="128">
        <f t="shared" si="5"/>
        <v>0</v>
      </c>
      <c r="AB47" s="128">
        <f t="shared" si="5"/>
        <v>0</v>
      </c>
      <c r="AC47" s="128">
        <f t="shared" si="5"/>
        <v>0</v>
      </c>
      <c r="AD47" s="128">
        <f t="shared" si="5"/>
        <v>0</v>
      </c>
      <c r="AE47" s="128">
        <f t="shared" si="5"/>
        <v>0</v>
      </c>
      <c r="AF47" s="128">
        <f t="shared" si="5"/>
        <v>0</v>
      </c>
      <c r="AG47" s="128">
        <f t="shared" si="5"/>
        <v>0</v>
      </c>
      <c r="AH47" s="128">
        <f t="shared" si="5"/>
        <v>0</v>
      </c>
      <c r="AI47" s="126">
        <f>SUM(AJ47:AR47)</f>
        <v>40</v>
      </c>
      <c r="AJ47" s="127">
        <f t="shared" si="6"/>
        <v>40</v>
      </c>
      <c r="AK47" s="128">
        <f t="shared" si="6"/>
        <v>0</v>
      </c>
      <c r="AL47" s="128">
        <f t="shared" si="6"/>
        <v>0</v>
      </c>
      <c r="AM47" s="128">
        <f t="shared" si="6"/>
        <v>0</v>
      </c>
      <c r="AN47" s="128">
        <f t="shared" si="6"/>
        <v>0</v>
      </c>
      <c r="AO47" s="128">
        <f t="shared" si="6"/>
        <v>0</v>
      </c>
      <c r="AP47" s="128">
        <f t="shared" si="6"/>
        <v>0</v>
      </c>
      <c r="AQ47" s="128">
        <f t="shared" si="6"/>
        <v>0</v>
      </c>
      <c r="AR47" s="128">
        <f t="shared" si="6"/>
        <v>0</v>
      </c>
    </row>
    <row r="48" spans="1:44" x14ac:dyDescent="0.2">
      <c r="A48" s="113">
        <v>222190</v>
      </c>
      <c r="B48" s="115" t="s">
        <v>41</v>
      </c>
      <c r="C48" s="118">
        <v>10.6</v>
      </c>
      <c r="D48" s="122">
        <f>SUM(E48:M48)</f>
        <v>25</v>
      </c>
      <c r="E48" s="132">
        <v>25</v>
      </c>
      <c r="F48" s="128"/>
      <c r="G48" s="128"/>
      <c r="H48" s="128"/>
      <c r="I48" s="128"/>
      <c r="J48" s="128"/>
      <c r="K48" s="128"/>
      <c r="L48" s="128"/>
      <c r="M48" s="128"/>
      <c r="N48" s="126">
        <f t="shared" si="3"/>
        <v>25</v>
      </c>
      <c r="O48" s="127">
        <f t="shared" si="4"/>
        <v>25</v>
      </c>
      <c r="P48" s="125">
        <f t="shared" si="4"/>
        <v>0</v>
      </c>
      <c r="Q48" s="125">
        <f t="shared" si="4"/>
        <v>0</v>
      </c>
      <c r="R48" s="125">
        <f t="shared" si="4"/>
        <v>0</v>
      </c>
      <c r="S48" s="125">
        <f t="shared" si="4"/>
        <v>0</v>
      </c>
      <c r="T48" s="125">
        <f t="shared" si="4"/>
        <v>0</v>
      </c>
      <c r="U48" s="128">
        <f t="shared" si="4"/>
        <v>0</v>
      </c>
      <c r="V48" s="128">
        <f t="shared" si="4"/>
        <v>0</v>
      </c>
      <c r="W48" s="128">
        <f t="shared" si="4"/>
        <v>0</v>
      </c>
      <c r="X48" s="129">
        <f>N48/D48*100</f>
        <v>100</v>
      </c>
      <c r="Y48" s="126">
        <f>SUM(Z48:AH48)</f>
        <v>25</v>
      </c>
      <c r="Z48" s="127">
        <f t="shared" si="5"/>
        <v>25</v>
      </c>
      <c r="AA48" s="128">
        <f t="shared" si="5"/>
        <v>0</v>
      </c>
      <c r="AB48" s="128">
        <f t="shared" si="5"/>
        <v>0</v>
      </c>
      <c r="AC48" s="128">
        <f t="shared" si="5"/>
        <v>0</v>
      </c>
      <c r="AD48" s="128">
        <f t="shared" si="5"/>
        <v>0</v>
      </c>
      <c r="AE48" s="128">
        <f t="shared" si="5"/>
        <v>0</v>
      </c>
      <c r="AF48" s="128">
        <f t="shared" si="5"/>
        <v>0</v>
      </c>
      <c r="AG48" s="128">
        <f t="shared" si="5"/>
        <v>0</v>
      </c>
      <c r="AH48" s="128">
        <f t="shared" si="5"/>
        <v>0</v>
      </c>
      <c r="AI48" s="126">
        <f>SUM(AJ48:AR48)</f>
        <v>25</v>
      </c>
      <c r="AJ48" s="127">
        <f t="shared" si="6"/>
        <v>25</v>
      </c>
      <c r="AK48" s="128">
        <f t="shared" si="6"/>
        <v>0</v>
      </c>
      <c r="AL48" s="128">
        <f t="shared" si="6"/>
        <v>0</v>
      </c>
      <c r="AM48" s="128">
        <f t="shared" si="6"/>
        <v>0</v>
      </c>
      <c r="AN48" s="128">
        <f t="shared" si="6"/>
        <v>0</v>
      </c>
      <c r="AO48" s="128">
        <f t="shared" si="6"/>
        <v>0</v>
      </c>
      <c r="AP48" s="128">
        <f t="shared" si="6"/>
        <v>0</v>
      </c>
      <c r="AQ48" s="128">
        <f t="shared" si="6"/>
        <v>0</v>
      </c>
      <c r="AR48" s="128">
        <f t="shared" si="6"/>
        <v>0</v>
      </c>
    </row>
    <row r="49" spans="1:44" ht="15.75" customHeight="1" x14ac:dyDescent="0.2">
      <c r="A49" s="133"/>
      <c r="B49" s="134"/>
      <c r="C49" s="135">
        <f>SUM(C44:C48)</f>
        <v>369</v>
      </c>
      <c r="D49" s="135">
        <f t="shared" ref="D49:AR49" si="7">SUM(D44:D48)</f>
        <v>585</v>
      </c>
      <c r="E49" s="136">
        <f t="shared" si="7"/>
        <v>585</v>
      </c>
      <c r="F49" s="135">
        <f t="shared" si="7"/>
        <v>0</v>
      </c>
      <c r="G49" s="135">
        <f t="shared" si="7"/>
        <v>0</v>
      </c>
      <c r="H49" s="135">
        <f t="shared" si="7"/>
        <v>0</v>
      </c>
      <c r="I49" s="135">
        <f t="shared" si="7"/>
        <v>0</v>
      </c>
      <c r="J49" s="135">
        <f t="shared" si="7"/>
        <v>0</v>
      </c>
      <c r="K49" s="135">
        <f t="shared" si="7"/>
        <v>0</v>
      </c>
      <c r="L49" s="135">
        <f t="shared" si="7"/>
        <v>0</v>
      </c>
      <c r="M49" s="135">
        <f t="shared" si="7"/>
        <v>0</v>
      </c>
      <c r="N49" s="135">
        <f t="shared" si="7"/>
        <v>565</v>
      </c>
      <c r="O49" s="137">
        <f t="shared" si="7"/>
        <v>565</v>
      </c>
      <c r="P49" s="135">
        <f t="shared" si="7"/>
        <v>0</v>
      </c>
      <c r="Q49" s="135">
        <f t="shared" si="7"/>
        <v>0</v>
      </c>
      <c r="R49" s="135">
        <f t="shared" si="7"/>
        <v>0</v>
      </c>
      <c r="S49" s="135">
        <f t="shared" si="7"/>
        <v>0</v>
      </c>
      <c r="T49" s="135">
        <f t="shared" si="7"/>
        <v>0</v>
      </c>
      <c r="U49" s="135">
        <f t="shared" si="7"/>
        <v>0</v>
      </c>
      <c r="V49" s="135">
        <f t="shared" si="7"/>
        <v>0</v>
      </c>
      <c r="W49" s="135">
        <f t="shared" si="7"/>
        <v>0</v>
      </c>
      <c r="X49" s="135">
        <f t="shared" si="7"/>
        <v>395.23809523809524</v>
      </c>
      <c r="Y49" s="135">
        <f t="shared" si="7"/>
        <v>565</v>
      </c>
      <c r="Z49" s="137">
        <f t="shared" si="7"/>
        <v>565</v>
      </c>
      <c r="AA49" s="135">
        <f t="shared" si="7"/>
        <v>0</v>
      </c>
      <c r="AB49" s="135">
        <f t="shared" si="7"/>
        <v>0</v>
      </c>
      <c r="AC49" s="135">
        <f t="shared" si="7"/>
        <v>0</v>
      </c>
      <c r="AD49" s="135">
        <f t="shared" si="7"/>
        <v>0</v>
      </c>
      <c r="AE49" s="135">
        <f t="shared" si="7"/>
        <v>0</v>
      </c>
      <c r="AF49" s="135">
        <f t="shared" si="7"/>
        <v>0</v>
      </c>
      <c r="AG49" s="135">
        <f t="shared" si="7"/>
        <v>0</v>
      </c>
      <c r="AH49" s="135">
        <f t="shared" si="7"/>
        <v>0</v>
      </c>
      <c r="AI49" s="135">
        <f t="shared" si="7"/>
        <v>565</v>
      </c>
      <c r="AJ49" s="137">
        <f t="shared" si="7"/>
        <v>565</v>
      </c>
      <c r="AK49" s="135">
        <f t="shared" si="7"/>
        <v>0</v>
      </c>
      <c r="AL49" s="135">
        <f t="shared" si="7"/>
        <v>0</v>
      </c>
      <c r="AM49" s="135">
        <f t="shared" si="7"/>
        <v>0</v>
      </c>
      <c r="AN49" s="135">
        <f t="shared" si="7"/>
        <v>0</v>
      </c>
      <c r="AO49" s="135">
        <f t="shared" si="7"/>
        <v>0</v>
      </c>
      <c r="AP49" s="135">
        <f t="shared" si="7"/>
        <v>0</v>
      </c>
      <c r="AQ49" s="135">
        <f t="shared" si="7"/>
        <v>0</v>
      </c>
      <c r="AR49" s="135">
        <f t="shared" si="7"/>
        <v>0</v>
      </c>
    </row>
    <row r="50" spans="1:44" ht="15.75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44" ht="30" customHeight="1" x14ac:dyDescent="0.2">
      <c r="A51" s="113">
        <v>222210</v>
      </c>
      <c r="B51" s="115" t="s">
        <v>42</v>
      </c>
      <c r="C51" s="118">
        <v>2.2999999999999998</v>
      </c>
      <c r="D51" s="122">
        <f>SUM(E51:M51)</f>
        <v>7</v>
      </c>
      <c r="E51" s="132">
        <v>7</v>
      </c>
      <c r="F51" s="128"/>
      <c r="G51" s="128"/>
      <c r="H51" s="128"/>
      <c r="I51" s="128"/>
      <c r="J51" s="128"/>
      <c r="K51" s="128"/>
      <c r="L51" s="128"/>
      <c r="M51" s="128"/>
      <c r="N51" s="126">
        <f>SUM(O51:W51)</f>
        <v>7</v>
      </c>
      <c r="O51" s="127">
        <f t="shared" ref="O51:W52" si="8">E51</f>
        <v>7</v>
      </c>
      <c r="P51" s="125">
        <f t="shared" si="8"/>
        <v>0</v>
      </c>
      <c r="Q51" s="125">
        <f t="shared" si="8"/>
        <v>0</v>
      </c>
      <c r="R51" s="125">
        <f t="shared" si="8"/>
        <v>0</v>
      </c>
      <c r="S51" s="125">
        <f t="shared" si="8"/>
        <v>0</v>
      </c>
      <c r="T51" s="125">
        <f t="shared" si="8"/>
        <v>0</v>
      </c>
      <c r="U51" s="128">
        <f t="shared" si="8"/>
        <v>0</v>
      </c>
      <c r="V51" s="128">
        <f t="shared" si="8"/>
        <v>0</v>
      </c>
      <c r="W51" s="128">
        <f t="shared" si="8"/>
        <v>0</v>
      </c>
      <c r="X51" s="129">
        <f>N51/D51*100</f>
        <v>100</v>
      </c>
      <c r="Y51" s="126">
        <f>SUM(Z51:AH51)</f>
        <v>7</v>
      </c>
      <c r="Z51" s="127">
        <f t="shared" ref="Z51:AH52" si="9">O51</f>
        <v>7</v>
      </c>
      <c r="AA51" s="128">
        <f t="shared" si="9"/>
        <v>0</v>
      </c>
      <c r="AB51" s="128">
        <f t="shared" si="9"/>
        <v>0</v>
      </c>
      <c r="AC51" s="128">
        <f t="shared" si="9"/>
        <v>0</v>
      </c>
      <c r="AD51" s="128">
        <f t="shared" si="9"/>
        <v>0</v>
      </c>
      <c r="AE51" s="128">
        <f t="shared" si="9"/>
        <v>0</v>
      </c>
      <c r="AF51" s="128">
        <f t="shared" si="9"/>
        <v>0</v>
      </c>
      <c r="AG51" s="128">
        <f t="shared" si="9"/>
        <v>0</v>
      </c>
      <c r="AH51" s="128">
        <f t="shared" si="9"/>
        <v>0</v>
      </c>
      <c r="AI51" s="126">
        <f>SUM(AJ51:AR51)</f>
        <v>7</v>
      </c>
      <c r="AJ51" s="127">
        <f t="shared" ref="AJ51:AR52" si="10">Z51</f>
        <v>7</v>
      </c>
      <c r="AK51" s="128">
        <f t="shared" si="10"/>
        <v>0</v>
      </c>
      <c r="AL51" s="128">
        <f t="shared" si="10"/>
        <v>0</v>
      </c>
      <c r="AM51" s="128">
        <f t="shared" si="10"/>
        <v>0</v>
      </c>
      <c r="AN51" s="128">
        <f t="shared" si="10"/>
        <v>0</v>
      </c>
      <c r="AO51" s="128">
        <f t="shared" si="10"/>
        <v>0</v>
      </c>
      <c r="AP51" s="128">
        <f t="shared" si="10"/>
        <v>0</v>
      </c>
      <c r="AQ51" s="128">
        <f t="shared" si="10"/>
        <v>0</v>
      </c>
      <c r="AR51" s="128">
        <f t="shared" si="10"/>
        <v>0</v>
      </c>
    </row>
    <row r="52" spans="1:44" ht="27" customHeight="1" x14ac:dyDescent="0.2">
      <c r="A52" s="113">
        <v>222220</v>
      </c>
      <c r="B52" s="115" t="s">
        <v>43</v>
      </c>
      <c r="C52" s="118">
        <v>1.6</v>
      </c>
      <c r="D52" s="122">
        <f>SUM(E52:M52)</f>
        <v>2</v>
      </c>
      <c r="E52" s="132">
        <v>2</v>
      </c>
      <c r="F52" s="128"/>
      <c r="G52" s="128"/>
      <c r="H52" s="128"/>
      <c r="I52" s="128"/>
      <c r="J52" s="128"/>
      <c r="K52" s="128"/>
      <c r="L52" s="128"/>
      <c r="M52" s="128"/>
      <c r="N52" s="126">
        <f>SUM(O52:W52)</f>
        <v>2</v>
      </c>
      <c r="O52" s="127">
        <f t="shared" si="8"/>
        <v>2</v>
      </c>
      <c r="P52" s="125">
        <f t="shared" si="8"/>
        <v>0</v>
      </c>
      <c r="Q52" s="125">
        <f t="shared" si="8"/>
        <v>0</v>
      </c>
      <c r="R52" s="125">
        <f t="shared" si="8"/>
        <v>0</v>
      </c>
      <c r="S52" s="125">
        <f t="shared" si="8"/>
        <v>0</v>
      </c>
      <c r="T52" s="125">
        <f t="shared" si="8"/>
        <v>0</v>
      </c>
      <c r="U52" s="128">
        <f t="shared" si="8"/>
        <v>0</v>
      </c>
      <c r="V52" s="128">
        <f t="shared" si="8"/>
        <v>0</v>
      </c>
      <c r="W52" s="128">
        <f t="shared" si="8"/>
        <v>0</v>
      </c>
      <c r="X52" s="129">
        <f>N52/D52*100</f>
        <v>100</v>
      </c>
      <c r="Y52" s="126">
        <f>SUM(Z52:AH52)</f>
        <v>2</v>
      </c>
      <c r="Z52" s="127">
        <f t="shared" si="9"/>
        <v>2</v>
      </c>
      <c r="AA52" s="128">
        <f t="shared" si="9"/>
        <v>0</v>
      </c>
      <c r="AB52" s="128">
        <f t="shared" si="9"/>
        <v>0</v>
      </c>
      <c r="AC52" s="128">
        <f t="shared" si="9"/>
        <v>0</v>
      </c>
      <c r="AD52" s="128">
        <f t="shared" si="9"/>
        <v>0</v>
      </c>
      <c r="AE52" s="128">
        <f t="shared" si="9"/>
        <v>0</v>
      </c>
      <c r="AF52" s="128">
        <f t="shared" si="9"/>
        <v>0</v>
      </c>
      <c r="AG52" s="128">
        <f t="shared" si="9"/>
        <v>0</v>
      </c>
      <c r="AH52" s="128">
        <f t="shared" si="9"/>
        <v>0</v>
      </c>
      <c r="AI52" s="126">
        <f>SUM(AJ52:AR52)</f>
        <v>2</v>
      </c>
      <c r="AJ52" s="127">
        <f t="shared" si="10"/>
        <v>2</v>
      </c>
      <c r="AK52" s="128">
        <f t="shared" si="10"/>
        <v>0</v>
      </c>
      <c r="AL52" s="128">
        <f t="shared" si="10"/>
        <v>0</v>
      </c>
      <c r="AM52" s="128">
        <f t="shared" si="10"/>
        <v>0</v>
      </c>
      <c r="AN52" s="128">
        <f t="shared" si="10"/>
        <v>0</v>
      </c>
      <c r="AO52" s="128">
        <f t="shared" si="10"/>
        <v>0</v>
      </c>
      <c r="AP52" s="128">
        <f t="shared" si="10"/>
        <v>0</v>
      </c>
      <c r="AQ52" s="128">
        <f t="shared" si="10"/>
        <v>0</v>
      </c>
      <c r="AR52" s="128">
        <f t="shared" si="10"/>
        <v>0</v>
      </c>
    </row>
    <row r="53" spans="1:44" ht="15.75" customHeight="1" x14ac:dyDescent="0.2">
      <c r="A53" s="133"/>
      <c r="B53" s="134"/>
      <c r="C53" s="135">
        <f>SUM(C51:C52)</f>
        <v>3.9</v>
      </c>
      <c r="D53" s="135">
        <f t="shared" ref="D53:AR53" si="11">SUM(D51:D52)</f>
        <v>9</v>
      </c>
      <c r="E53" s="136">
        <f t="shared" si="11"/>
        <v>9</v>
      </c>
      <c r="F53" s="135">
        <f t="shared" si="11"/>
        <v>0</v>
      </c>
      <c r="G53" s="135">
        <f t="shared" si="11"/>
        <v>0</v>
      </c>
      <c r="H53" s="135">
        <f t="shared" si="11"/>
        <v>0</v>
      </c>
      <c r="I53" s="135">
        <f t="shared" si="11"/>
        <v>0</v>
      </c>
      <c r="J53" s="135">
        <f t="shared" si="11"/>
        <v>0</v>
      </c>
      <c r="K53" s="135">
        <f t="shared" si="11"/>
        <v>0</v>
      </c>
      <c r="L53" s="135">
        <f t="shared" si="11"/>
        <v>0</v>
      </c>
      <c r="M53" s="135">
        <f t="shared" si="11"/>
        <v>0</v>
      </c>
      <c r="N53" s="135">
        <f t="shared" si="11"/>
        <v>9</v>
      </c>
      <c r="O53" s="137">
        <f t="shared" si="11"/>
        <v>9</v>
      </c>
      <c r="P53" s="135">
        <f t="shared" si="11"/>
        <v>0</v>
      </c>
      <c r="Q53" s="135">
        <f t="shared" si="11"/>
        <v>0</v>
      </c>
      <c r="R53" s="135">
        <f t="shared" si="11"/>
        <v>0</v>
      </c>
      <c r="S53" s="135">
        <f t="shared" si="11"/>
        <v>0</v>
      </c>
      <c r="T53" s="135">
        <f t="shared" si="11"/>
        <v>0</v>
      </c>
      <c r="U53" s="135">
        <f t="shared" si="11"/>
        <v>0</v>
      </c>
      <c r="V53" s="135">
        <f t="shared" si="11"/>
        <v>0</v>
      </c>
      <c r="W53" s="135">
        <f t="shared" si="11"/>
        <v>0</v>
      </c>
      <c r="X53" s="135">
        <f t="shared" si="11"/>
        <v>200</v>
      </c>
      <c r="Y53" s="135">
        <f t="shared" si="11"/>
        <v>9</v>
      </c>
      <c r="Z53" s="137">
        <f t="shared" si="11"/>
        <v>9</v>
      </c>
      <c r="AA53" s="135">
        <f t="shared" si="11"/>
        <v>0</v>
      </c>
      <c r="AB53" s="135">
        <f t="shared" si="11"/>
        <v>0</v>
      </c>
      <c r="AC53" s="135">
        <f t="shared" si="11"/>
        <v>0</v>
      </c>
      <c r="AD53" s="135">
        <f t="shared" si="11"/>
        <v>0</v>
      </c>
      <c r="AE53" s="135">
        <f t="shared" si="11"/>
        <v>0</v>
      </c>
      <c r="AF53" s="135">
        <f t="shared" si="11"/>
        <v>0</v>
      </c>
      <c r="AG53" s="135">
        <f t="shared" si="11"/>
        <v>0</v>
      </c>
      <c r="AH53" s="135">
        <f t="shared" si="11"/>
        <v>0</v>
      </c>
      <c r="AI53" s="135">
        <f t="shared" si="11"/>
        <v>9</v>
      </c>
      <c r="AJ53" s="137">
        <f t="shared" si="11"/>
        <v>9</v>
      </c>
      <c r="AK53" s="135">
        <f t="shared" si="11"/>
        <v>0</v>
      </c>
      <c r="AL53" s="135">
        <f t="shared" si="11"/>
        <v>0</v>
      </c>
      <c r="AM53" s="135">
        <f t="shared" si="11"/>
        <v>0</v>
      </c>
      <c r="AN53" s="135">
        <f t="shared" si="11"/>
        <v>0</v>
      </c>
      <c r="AO53" s="135">
        <f t="shared" si="11"/>
        <v>0</v>
      </c>
      <c r="AP53" s="135">
        <f t="shared" si="11"/>
        <v>0</v>
      </c>
      <c r="AQ53" s="135">
        <f t="shared" si="11"/>
        <v>0</v>
      </c>
      <c r="AR53" s="135">
        <f t="shared" si="11"/>
        <v>0</v>
      </c>
    </row>
    <row r="54" spans="1:44" ht="15.75" customHeight="1" x14ac:dyDescent="0.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</row>
    <row r="55" spans="1:44" x14ac:dyDescent="0.2">
      <c r="A55" s="113">
        <v>222300</v>
      </c>
      <c r="B55" s="115" t="s">
        <v>44</v>
      </c>
      <c r="C55" s="113"/>
      <c r="D55" s="122">
        <f>SUM(E55:M55)</f>
        <v>0</v>
      </c>
      <c r="E55" s="132"/>
      <c r="F55" s="128"/>
      <c r="G55" s="128"/>
      <c r="H55" s="128"/>
      <c r="I55" s="128"/>
      <c r="J55" s="128"/>
      <c r="K55" s="128"/>
      <c r="L55" s="128"/>
      <c r="M55" s="128"/>
      <c r="N55" s="126">
        <f>SUM(O55:W55)</f>
        <v>0</v>
      </c>
      <c r="O55" s="127">
        <f t="shared" ref="O55:W56" si="12">E55</f>
        <v>0</v>
      </c>
      <c r="P55" s="125">
        <f t="shared" si="12"/>
        <v>0</v>
      </c>
      <c r="Q55" s="125">
        <f t="shared" si="12"/>
        <v>0</v>
      </c>
      <c r="R55" s="125">
        <f t="shared" si="12"/>
        <v>0</v>
      </c>
      <c r="S55" s="125">
        <f t="shared" si="12"/>
        <v>0</v>
      </c>
      <c r="T55" s="125">
        <f t="shared" si="12"/>
        <v>0</v>
      </c>
      <c r="U55" s="128">
        <f t="shared" si="12"/>
        <v>0</v>
      </c>
      <c r="V55" s="128">
        <f t="shared" si="12"/>
        <v>0</v>
      </c>
      <c r="W55" s="128">
        <f t="shared" si="12"/>
        <v>0</v>
      </c>
      <c r="X55" s="129" t="e">
        <f>N55/D55*100</f>
        <v>#DIV/0!</v>
      </c>
      <c r="Y55" s="126">
        <f>SUM(Z55:AH55)</f>
        <v>0</v>
      </c>
      <c r="Z55" s="127">
        <f t="shared" ref="Z55:AH56" si="13">O55</f>
        <v>0</v>
      </c>
      <c r="AA55" s="128">
        <f t="shared" si="13"/>
        <v>0</v>
      </c>
      <c r="AB55" s="128">
        <f t="shared" si="13"/>
        <v>0</v>
      </c>
      <c r="AC55" s="128">
        <f t="shared" si="13"/>
        <v>0</v>
      </c>
      <c r="AD55" s="128">
        <f t="shared" si="13"/>
        <v>0</v>
      </c>
      <c r="AE55" s="128">
        <f t="shared" si="13"/>
        <v>0</v>
      </c>
      <c r="AF55" s="128">
        <f t="shared" si="13"/>
        <v>0</v>
      </c>
      <c r="AG55" s="128">
        <f t="shared" si="13"/>
        <v>0</v>
      </c>
      <c r="AH55" s="128">
        <f t="shared" si="13"/>
        <v>0</v>
      </c>
      <c r="AI55" s="126">
        <f>SUM(AJ55:AR55)</f>
        <v>0</v>
      </c>
      <c r="AJ55" s="127">
        <f t="shared" ref="AJ55:AR56" si="14">Z55</f>
        <v>0</v>
      </c>
      <c r="AK55" s="128">
        <f t="shared" si="14"/>
        <v>0</v>
      </c>
      <c r="AL55" s="128">
        <f t="shared" si="14"/>
        <v>0</v>
      </c>
      <c r="AM55" s="128">
        <f t="shared" si="14"/>
        <v>0</v>
      </c>
      <c r="AN55" s="128">
        <f t="shared" si="14"/>
        <v>0</v>
      </c>
      <c r="AO55" s="128">
        <f t="shared" si="14"/>
        <v>0</v>
      </c>
      <c r="AP55" s="128">
        <f t="shared" si="14"/>
        <v>0</v>
      </c>
      <c r="AQ55" s="128">
        <f t="shared" si="14"/>
        <v>0</v>
      </c>
      <c r="AR55" s="128">
        <f t="shared" si="14"/>
        <v>0</v>
      </c>
    </row>
    <row r="56" spans="1:44" ht="15.75" customHeight="1" x14ac:dyDescent="0.2">
      <c r="A56" s="113">
        <v>222400</v>
      </c>
      <c r="B56" s="115" t="s">
        <v>45</v>
      </c>
      <c r="C56" s="113"/>
      <c r="D56" s="122">
        <f>SUM(E56:M56)</f>
        <v>0</v>
      </c>
      <c r="E56" s="132"/>
      <c r="F56" s="128"/>
      <c r="G56" s="128"/>
      <c r="H56" s="128"/>
      <c r="I56" s="128"/>
      <c r="J56" s="128"/>
      <c r="K56" s="128"/>
      <c r="L56" s="128"/>
      <c r="M56" s="128"/>
      <c r="N56" s="126">
        <f>SUM(O56:W56)</f>
        <v>0</v>
      </c>
      <c r="O56" s="127">
        <f t="shared" si="12"/>
        <v>0</v>
      </c>
      <c r="P56" s="125">
        <f t="shared" si="12"/>
        <v>0</v>
      </c>
      <c r="Q56" s="125">
        <f t="shared" si="12"/>
        <v>0</v>
      </c>
      <c r="R56" s="125">
        <f t="shared" si="12"/>
        <v>0</v>
      </c>
      <c r="S56" s="125">
        <f t="shared" si="12"/>
        <v>0</v>
      </c>
      <c r="T56" s="125">
        <f t="shared" si="12"/>
        <v>0</v>
      </c>
      <c r="U56" s="128">
        <f t="shared" si="12"/>
        <v>0</v>
      </c>
      <c r="V56" s="128">
        <f t="shared" si="12"/>
        <v>0</v>
      </c>
      <c r="W56" s="128">
        <f t="shared" si="12"/>
        <v>0</v>
      </c>
      <c r="X56" s="129" t="e">
        <f>N56/D56*100</f>
        <v>#DIV/0!</v>
      </c>
      <c r="Y56" s="126">
        <f>SUM(Z56:AH56)</f>
        <v>0</v>
      </c>
      <c r="Z56" s="127">
        <f t="shared" si="13"/>
        <v>0</v>
      </c>
      <c r="AA56" s="128">
        <f t="shared" si="13"/>
        <v>0</v>
      </c>
      <c r="AB56" s="128">
        <f t="shared" si="13"/>
        <v>0</v>
      </c>
      <c r="AC56" s="128">
        <f t="shared" si="13"/>
        <v>0</v>
      </c>
      <c r="AD56" s="128">
        <f t="shared" si="13"/>
        <v>0</v>
      </c>
      <c r="AE56" s="128">
        <f t="shared" si="13"/>
        <v>0</v>
      </c>
      <c r="AF56" s="128">
        <f t="shared" si="13"/>
        <v>0</v>
      </c>
      <c r="AG56" s="128">
        <f t="shared" si="13"/>
        <v>0</v>
      </c>
      <c r="AH56" s="128">
        <f t="shared" si="13"/>
        <v>0</v>
      </c>
      <c r="AI56" s="126">
        <f>SUM(AJ56:AR56)</f>
        <v>0</v>
      </c>
      <c r="AJ56" s="127">
        <f t="shared" si="14"/>
        <v>0</v>
      </c>
      <c r="AK56" s="128">
        <f t="shared" si="14"/>
        <v>0</v>
      </c>
      <c r="AL56" s="128">
        <f t="shared" si="14"/>
        <v>0</v>
      </c>
      <c r="AM56" s="128">
        <f t="shared" si="14"/>
        <v>0</v>
      </c>
      <c r="AN56" s="128">
        <f t="shared" si="14"/>
        <v>0</v>
      </c>
      <c r="AO56" s="128">
        <f t="shared" si="14"/>
        <v>0</v>
      </c>
      <c r="AP56" s="128">
        <f t="shared" si="14"/>
        <v>0</v>
      </c>
      <c r="AQ56" s="128">
        <f t="shared" si="14"/>
        <v>0</v>
      </c>
      <c r="AR56" s="128">
        <f t="shared" si="14"/>
        <v>0</v>
      </c>
    </row>
    <row r="57" spans="1:44" ht="15.7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</row>
    <row r="58" spans="1:44" ht="27.6" customHeight="1" x14ac:dyDescent="0.2">
      <c r="A58" s="113">
        <v>222500</v>
      </c>
      <c r="B58" s="115" t="s">
        <v>46</v>
      </c>
      <c r="C58" s="113"/>
      <c r="D58" s="122">
        <f>SUM(E58:M58)</f>
        <v>50</v>
      </c>
      <c r="E58" s="132">
        <v>50</v>
      </c>
      <c r="F58" s="128"/>
      <c r="G58" s="128"/>
      <c r="H58" s="128"/>
      <c r="I58" s="128"/>
      <c r="J58" s="128"/>
      <c r="K58" s="128"/>
      <c r="L58" s="128"/>
      <c r="M58" s="128"/>
      <c r="N58" s="126">
        <f>SUM(O58:W58)</f>
        <v>32.799999999999997</v>
      </c>
      <c r="O58" s="127">
        <v>32.799999999999997</v>
      </c>
      <c r="P58" s="125">
        <f t="shared" ref="P58:W58" si="15">F58</f>
        <v>0</v>
      </c>
      <c r="Q58" s="125">
        <f t="shared" si="15"/>
        <v>0</v>
      </c>
      <c r="R58" s="125">
        <f t="shared" si="15"/>
        <v>0</v>
      </c>
      <c r="S58" s="125">
        <f t="shared" si="15"/>
        <v>0</v>
      </c>
      <c r="T58" s="125">
        <f t="shared" si="15"/>
        <v>0</v>
      </c>
      <c r="U58" s="128">
        <f t="shared" si="15"/>
        <v>0</v>
      </c>
      <c r="V58" s="128">
        <f t="shared" si="15"/>
        <v>0</v>
      </c>
      <c r="W58" s="128">
        <f t="shared" si="15"/>
        <v>0</v>
      </c>
      <c r="X58" s="129">
        <f>N58/D58*100</f>
        <v>65.599999999999994</v>
      </c>
      <c r="Y58" s="126">
        <f>SUM(Z58:AH58)</f>
        <v>35.700000000000003</v>
      </c>
      <c r="Z58" s="127">
        <v>35.700000000000003</v>
      </c>
      <c r="AA58" s="128">
        <f t="shared" ref="AA58:AH58" si="16">P58</f>
        <v>0</v>
      </c>
      <c r="AB58" s="128">
        <f t="shared" si="16"/>
        <v>0</v>
      </c>
      <c r="AC58" s="128">
        <f t="shared" si="16"/>
        <v>0</v>
      </c>
      <c r="AD58" s="128">
        <f t="shared" si="16"/>
        <v>0</v>
      </c>
      <c r="AE58" s="128">
        <f t="shared" si="16"/>
        <v>0</v>
      </c>
      <c r="AF58" s="128">
        <f t="shared" si="16"/>
        <v>0</v>
      </c>
      <c r="AG58" s="128">
        <f t="shared" si="16"/>
        <v>0</v>
      </c>
      <c r="AH58" s="128">
        <f t="shared" si="16"/>
        <v>0</v>
      </c>
      <c r="AI58" s="126">
        <f>SUM(AJ58:AR58)</f>
        <v>30</v>
      </c>
      <c r="AJ58" s="127">
        <v>30</v>
      </c>
      <c r="AK58" s="128">
        <f t="shared" ref="AK58:AR58" si="17">AA58</f>
        <v>0</v>
      </c>
      <c r="AL58" s="128">
        <f t="shared" si="17"/>
        <v>0</v>
      </c>
      <c r="AM58" s="128">
        <f t="shared" si="17"/>
        <v>0</v>
      </c>
      <c r="AN58" s="128">
        <f t="shared" si="17"/>
        <v>0</v>
      </c>
      <c r="AO58" s="128">
        <f t="shared" si="17"/>
        <v>0</v>
      </c>
      <c r="AP58" s="128">
        <f t="shared" si="17"/>
        <v>0</v>
      </c>
      <c r="AQ58" s="128">
        <f t="shared" si="17"/>
        <v>0</v>
      </c>
      <c r="AR58" s="128">
        <f t="shared" si="17"/>
        <v>0</v>
      </c>
    </row>
    <row r="59" spans="1:44" ht="17.45" customHeight="1" x14ac:dyDescent="0.2">
      <c r="A59" s="139"/>
      <c r="B59" s="134"/>
      <c r="C59" s="135">
        <f>SUM(C58:C58)</f>
        <v>0</v>
      </c>
      <c r="D59" s="135">
        <f>SUM(D58:D58)</f>
        <v>50</v>
      </c>
      <c r="E59" s="136">
        <f>SUM(E58:E58)</f>
        <v>50</v>
      </c>
      <c r="F59" s="135">
        <f t="shared" ref="F59:AR59" si="18">SUM(F58:F58)</f>
        <v>0</v>
      </c>
      <c r="G59" s="135">
        <f t="shared" si="18"/>
        <v>0</v>
      </c>
      <c r="H59" s="135">
        <f t="shared" si="18"/>
        <v>0</v>
      </c>
      <c r="I59" s="135">
        <f t="shared" si="18"/>
        <v>0</v>
      </c>
      <c r="J59" s="135">
        <f t="shared" si="18"/>
        <v>0</v>
      </c>
      <c r="K59" s="135">
        <f t="shared" si="18"/>
        <v>0</v>
      </c>
      <c r="L59" s="135">
        <f t="shared" si="18"/>
        <v>0</v>
      </c>
      <c r="M59" s="135">
        <f t="shared" si="18"/>
        <v>0</v>
      </c>
      <c r="N59" s="135">
        <f t="shared" si="18"/>
        <v>32.799999999999997</v>
      </c>
      <c r="O59" s="137">
        <f t="shared" si="18"/>
        <v>32.799999999999997</v>
      </c>
      <c r="P59" s="135">
        <f t="shared" si="18"/>
        <v>0</v>
      </c>
      <c r="Q59" s="135">
        <f t="shared" si="18"/>
        <v>0</v>
      </c>
      <c r="R59" s="135">
        <f t="shared" si="18"/>
        <v>0</v>
      </c>
      <c r="S59" s="135">
        <f t="shared" si="18"/>
        <v>0</v>
      </c>
      <c r="T59" s="135">
        <f t="shared" si="18"/>
        <v>0</v>
      </c>
      <c r="U59" s="135">
        <f t="shared" si="18"/>
        <v>0</v>
      </c>
      <c r="V59" s="135">
        <f t="shared" si="18"/>
        <v>0</v>
      </c>
      <c r="W59" s="135">
        <f t="shared" si="18"/>
        <v>0</v>
      </c>
      <c r="X59" s="135">
        <f t="shared" si="18"/>
        <v>65.599999999999994</v>
      </c>
      <c r="Y59" s="135">
        <f t="shared" si="18"/>
        <v>35.700000000000003</v>
      </c>
      <c r="Z59" s="137">
        <f t="shared" si="18"/>
        <v>35.700000000000003</v>
      </c>
      <c r="AA59" s="135">
        <f t="shared" si="18"/>
        <v>0</v>
      </c>
      <c r="AB59" s="135">
        <f t="shared" si="18"/>
        <v>0</v>
      </c>
      <c r="AC59" s="135">
        <f t="shared" si="18"/>
        <v>0</v>
      </c>
      <c r="AD59" s="135">
        <f t="shared" si="18"/>
        <v>0</v>
      </c>
      <c r="AE59" s="135">
        <f t="shared" si="18"/>
        <v>0</v>
      </c>
      <c r="AF59" s="135">
        <f t="shared" si="18"/>
        <v>0</v>
      </c>
      <c r="AG59" s="135">
        <f t="shared" si="18"/>
        <v>0</v>
      </c>
      <c r="AH59" s="135">
        <f t="shared" si="18"/>
        <v>0</v>
      </c>
      <c r="AI59" s="135">
        <f t="shared" si="18"/>
        <v>30</v>
      </c>
      <c r="AJ59" s="137">
        <f t="shared" si="18"/>
        <v>30</v>
      </c>
      <c r="AK59" s="135">
        <f t="shared" si="18"/>
        <v>0</v>
      </c>
      <c r="AL59" s="135">
        <f t="shared" si="18"/>
        <v>0</v>
      </c>
      <c r="AM59" s="135">
        <f t="shared" si="18"/>
        <v>0</v>
      </c>
      <c r="AN59" s="135">
        <f t="shared" si="18"/>
        <v>0</v>
      </c>
      <c r="AO59" s="135">
        <f t="shared" si="18"/>
        <v>0</v>
      </c>
      <c r="AP59" s="135">
        <f t="shared" si="18"/>
        <v>0</v>
      </c>
      <c r="AQ59" s="135">
        <f t="shared" si="18"/>
        <v>0</v>
      </c>
      <c r="AR59" s="135">
        <f t="shared" si="18"/>
        <v>0</v>
      </c>
    </row>
    <row r="60" spans="1:44" ht="18.600000000000001" customHeight="1" x14ac:dyDescent="0.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</row>
    <row r="61" spans="1:44" x14ac:dyDescent="0.2">
      <c r="A61" s="113">
        <v>222600</v>
      </c>
      <c r="B61" s="115" t="s">
        <v>47</v>
      </c>
      <c r="C61" s="113"/>
      <c r="D61" s="122">
        <f>SUM(E61:M61)</f>
        <v>1.5</v>
      </c>
      <c r="E61" s="132">
        <v>1.5</v>
      </c>
      <c r="F61" s="128"/>
      <c r="G61" s="128"/>
      <c r="H61" s="128"/>
      <c r="I61" s="128"/>
      <c r="J61" s="128"/>
      <c r="K61" s="128"/>
      <c r="L61" s="128"/>
      <c r="M61" s="128"/>
      <c r="N61" s="126">
        <f>SUM(O61:W61)</f>
        <v>1.5</v>
      </c>
      <c r="O61" s="127">
        <f t="shared" ref="O61:W61" si="19">E61</f>
        <v>1.5</v>
      </c>
      <c r="P61" s="125">
        <f t="shared" si="19"/>
        <v>0</v>
      </c>
      <c r="Q61" s="125">
        <f t="shared" si="19"/>
        <v>0</v>
      </c>
      <c r="R61" s="125">
        <f t="shared" si="19"/>
        <v>0</v>
      </c>
      <c r="S61" s="125">
        <f t="shared" si="19"/>
        <v>0</v>
      </c>
      <c r="T61" s="125">
        <f t="shared" si="19"/>
        <v>0</v>
      </c>
      <c r="U61" s="128">
        <f t="shared" si="19"/>
        <v>0</v>
      </c>
      <c r="V61" s="128">
        <f t="shared" si="19"/>
        <v>0</v>
      </c>
      <c r="W61" s="128">
        <f t="shared" si="19"/>
        <v>0</v>
      </c>
      <c r="X61" s="129">
        <f>N61/D61*100</f>
        <v>100</v>
      </c>
      <c r="Y61" s="126">
        <f>SUM(Z61:AH61)</f>
        <v>1.5</v>
      </c>
      <c r="Z61" s="127">
        <f t="shared" ref="Z61:AH61" si="20">O61</f>
        <v>1.5</v>
      </c>
      <c r="AA61" s="128">
        <f t="shared" si="20"/>
        <v>0</v>
      </c>
      <c r="AB61" s="128">
        <f t="shared" si="20"/>
        <v>0</v>
      </c>
      <c r="AC61" s="128">
        <f t="shared" si="20"/>
        <v>0</v>
      </c>
      <c r="AD61" s="128">
        <f t="shared" si="20"/>
        <v>0</v>
      </c>
      <c r="AE61" s="128">
        <f t="shared" si="20"/>
        <v>0</v>
      </c>
      <c r="AF61" s="128">
        <f t="shared" si="20"/>
        <v>0</v>
      </c>
      <c r="AG61" s="128">
        <f t="shared" si="20"/>
        <v>0</v>
      </c>
      <c r="AH61" s="128">
        <f t="shared" si="20"/>
        <v>0</v>
      </c>
      <c r="AI61" s="126">
        <f>SUM(AJ61:AR61)</f>
        <v>1</v>
      </c>
      <c r="AJ61" s="127">
        <v>1</v>
      </c>
      <c r="AK61" s="128">
        <f t="shared" ref="AK61:AR61" si="21">AA61</f>
        <v>0</v>
      </c>
      <c r="AL61" s="128">
        <f t="shared" si="21"/>
        <v>0</v>
      </c>
      <c r="AM61" s="128">
        <f t="shared" si="21"/>
        <v>0</v>
      </c>
      <c r="AN61" s="128">
        <f t="shared" si="21"/>
        <v>0</v>
      </c>
      <c r="AO61" s="128">
        <f t="shared" si="21"/>
        <v>0</v>
      </c>
      <c r="AP61" s="128">
        <f t="shared" si="21"/>
        <v>0</v>
      </c>
      <c r="AQ61" s="128">
        <f t="shared" si="21"/>
        <v>0</v>
      </c>
      <c r="AR61" s="128">
        <f t="shared" si="21"/>
        <v>0</v>
      </c>
    </row>
    <row r="62" spans="1:44" ht="14.45" customHeight="1" x14ac:dyDescent="0.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29"/>
    </row>
    <row r="63" spans="1:44" ht="28.9" customHeight="1" x14ac:dyDescent="0.2">
      <c r="A63" s="113">
        <v>222710</v>
      </c>
      <c r="B63" s="115" t="s">
        <v>48</v>
      </c>
      <c r="C63" s="113"/>
      <c r="D63" s="122">
        <f>SUM(E63:M63)</f>
        <v>0</v>
      </c>
      <c r="E63" s="124"/>
      <c r="F63" s="125"/>
      <c r="G63" s="125"/>
      <c r="H63" s="125"/>
      <c r="I63" s="125"/>
      <c r="J63" s="125"/>
      <c r="K63" s="125"/>
      <c r="L63" s="125"/>
      <c r="M63" s="125"/>
      <c r="N63" s="126">
        <f>SUM(O63:W63)</f>
        <v>0</v>
      </c>
      <c r="O63" s="127">
        <f t="shared" ref="O63:W64" si="22">E63</f>
        <v>0</v>
      </c>
      <c r="P63" s="125">
        <f t="shared" si="22"/>
        <v>0</v>
      </c>
      <c r="Q63" s="125">
        <f t="shared" si="22"/>
        <v>0</v>
      </c>
      <c r="R63" s="125">
        <f t="shared" si="22"/>
        <v>0</v>
      </c>
      <c r="S63" s="125">
        <f t="shared" si="22"/>
        <v>0</v>
      </c>
      <c r="T63" s="125">
        <f t="shared" si="22"/>
        <v>0</v>
      </c>
      <c r="U63" s="128">
        <f t="shared" si="22"/>
        <v>0</v>
      </c>
      <c r="V63" s="128">
        <f t="shared" si="22"/>
        <v>0</v>
      </c>
      <c r="W63" s="128">
        <f t="shared" si="22"/>
        <v>0</v>
      </c>
      <c r="X63" s="129" t="e">
        <f>N63/D63*100</f>
        <v>#DIV/0!</v>
      </c>
      <c r="Y63" s="126">
        <f>SUM(Z63:AH63)</f>
        <v>0</v>
      </c>
      <c r="Z63" s="127">
        <f t="shared" ref="Z63:AH64" si="23">O63</f>
        <v>0</v>
      </c>
      <c r="AA63" s="128">
        <f t="shared" si="23"/>
        <v>0</v>
      </c>
      <c r="AB63" s="128">
        <f t="shared" si="23"/>
        <v>0</v>
      </c>
      <c r="AC63" s="128">
        <f t="shared" si="23"/>
        <v>0</v>
      </c>
      <c r="AD63" s="128">
        <f t="shared" si="23"/>
        <v>0</v>
      </c>
      <c r="AE63" s="128">
        <f t="shared" si="23"/>
        <v>0</v>
      </c>
      <c r="AF63" s="128">
        <f t="shared" si="23"/>
        <v>0</v>
      </c>
      <c r="AG63" s="128">
        <f t="shared" si="23"/>
        <v>0</v>
      </c>
      <c r="AH63" s="128">
        <f t="shared" si="23"/>
        <v>0</v>
      </c>
      <c r="AI63" s="126">
        <f>SUM(AJ63:AR63)</f>
        <v>0</v>
      </c>
      <c r="AJ63" s="127">
        <f t="shared" ref="AJ63:AR64" si="24">Z63</f>
        <v>0</v>
      </c>
      <c r="AK63" s="128">
        <f t="shared" si="24"/>
        <v>0</v>
      </c>
      <c r="AL63" s="128">
        <f t="shared" si="24"/>
        <v>0</v>
      </c>
      <c r="AM63" s="128">
        <f t="shared" si="24"/>
        <v>0</v>
      </c>
      <c r="AN63" s="128">
        <f t="shared" si="24"/>
        <v>0</v>
      </c>
      <c r="AO63" s="128">
        <f t="shared" si="24"/>
        <v>0</v>
      </c>
      <c r="AP63" s="128">
        <f t="shared" si="24"/>
        <v>0</v>
      </c>
      <c r="AQ63" s="128">
        <f t="shared" si="24"/>
        <v>0</v>
      </c>
      <c r="AR63" s="128">
        <f t="shared" si="24"/>
        <v>0</v>
      </c>
    </row>
    <row r="64" spans="1:44" ht="27.6" customHeight="1" x14ac:dyDescent="0.2">
      <c r="A64" s="113">
        <v>222720</v>
      </c>
      <c r="B64" s="115" t="s">
        <v>49</v>
      </c>
      <c r="C64" s="113"/>
      <c r="D64" s="122">
        <f>SUM(E64:M64)</f>
        <v>0</v>
      </c>
      <c r="E64" s="124"/>
      <c r="F64" s="125"/>
      <c r="G64" s="125"/>
      <c r="H64" s="125"/>
      <c r="I64" s="125"/>
      <c r="J64" s="125"/>
      <c r="K64" s="125"/>
      <c r="L64" s="125"/>
      <c r="M64" s="125"/>
      <c r="N64" s="126">
        <f>SUM(O64:W64)</f>
        <v>0</v>
      </c>
      <c r="O64" s="127">
        <f t="shared" si="22"/>
        <v>0</v>
      </c>
      <c r="P64" s="125">
        <f t="shared" si="22"/>
        <v>0</v>
      </c>
      <c r="Q64" s="125">
        <f t="shared" si="22"/>
        <v>0</v>
      </c>
      <c r="R64" s="125">
        <f t="shared" si="22"/>
        <v>0</v>
      </c>
      <c r="S64" s="125">
        <f t="shared" si="22"/>
        <v>0</v>
      </c>
      <c r="T64" s="125">
        <f t="shared" si="22"/>
        <v>0</v>
      </c>
      <c r="U64" s="128">
        <f t="shared" si="22"/>
        <v>0</v>
      </c>
      <c r="V64" s="128">
        <f t="shared" si="22"/>
        <v>0</v>
      </c>
      <c r="W64" s="128">
        <f t="shared" si="22"/>
        <v>0</v>
      </c>
      <c r="X64" s="129" t="e">
        <f>N64/D64*100</f>
        <v>#DIV/0!</v>
      </c>
      <c r="Y64" s="126">
        <f>SUM(Z64:AH64)</f>
        <v>0</v>
      </c>
      <c r="Z64" s="127">
        <f t="shared" si="23"/>
        <v>0</v>
      </c>
      <c r="AA64" s="128">
        <f t="shared" si="23"/>
        <v>0</v>
      </c>
      <c r="AB64" s="128">
        <f t="shared" si="23"/>
        <v>0</v>
      </c>
      <c r="AC64" s="128">
        <f t="shared" si="23"/>
        <v>0</v>
      </c>
      <c r="AD64" s="128">
        <f t="shared" si="23"/>
        <v>0</v>
      </c>
      <c r="AE64" s="128">
        <f t="shared" si="23"/>
        <v>0</v>
      </c>
      <c r="AF64" s="128">
        <f t="shared" si="23"/>
        <v>0</v>
      </c>
      <c r="AG64" s="128">
        <f t="shared" si="23"/>
        <v>0</v>
      </c>
      <c r="AH64" s="128">
        <f t="shared" si="23"/>
        <v>0</v>
      </c>
      <c r="AI64" s="126">
        <f>SUM(AJ64:AR64)</f>
        <v>0</v>
      </c>
      <c r="AJ64" s="127">
        <f t="shared" si="24"/>
        <v>0</v>
      </c>
      <c r="AK64" s="128">
        <f t="shared" si="24"/>
        <v>0</v>
      </c>
      <c r="AL64" s="128">
        <f t="shared" si="24"/>
        <v>0</v>
      </c>
      <c r="AM64" s="128">
        <f t="shared" si="24"/>
        <v>0</v>
      </c>
      <c r="AN64" s="128">
        <f t="shared" si="24"/>
        <v>0</v>
      </c>
      <c r="AO64" s="128">
        <f t="shared" si="24"/>
        <v>0</v>
      </c>
      <c r="AP64" s="128">
        <f t="shared" si="24"/>
        <v>0</v>
      </c>
      <c r="AQ64" s="128">
        <f t="shared" si="24"/>
        <v>0</v>
      </c>
      <c r="AR64" s="128">
        <f t="shared" si="24"/>
        <v>0</v>
      </c>
    </row>
    <row r="65" spans="1:44" ht="17.45" customHeight="1" x14ac:dyDescent="0.2">
      <c r="A65" s="139"/>
      <c r="B65" s="134"/>
      <c r="C65" s="135">
        <f t="shared" ref="C65:AR65" si="25">SUM(C63:C64)</f>
        <v>0</v>
      </c>
      <c r="D65" s="135">
        <f t="shared" si="25"/>
        <v>0</v>
      </c>
      <c r="E65" s="136">
        <f t="shared" si="25"/>
        <v>0</v>
      </c>
      <c r="F65" s="135">
        <f t="shared" si="25"/>
        <v>0</v>
      </c>
      <c r="G65" s="135">
        <f t="shared" si="25"/>
        <v>0</v>
      </c>
      <c r="H65" s="135">
        <f t="shared" si="25"/>
        <v>0</v>
      </c>
      <c r="I65" s="135">
        <f t="shared" si="25"/>
        <v>0</v>
      </c>
      <c r="J65" s="135">
        <f t="shared" si="25"/>
        <v>0</v>
      </c>
      <c r="K65" s="135">
        <f t="shared" si="25"/>
        <v>0</v>
      </c>
      <c r="L65" s="135">
        <f t="shared" si="25"/>
        <v>0</v>
      </c>
      <c r="M65" s="135">
        <f t="shared" si="25"/>
        <v>0</v>
      </c>
      <c r="N65" s="135">
        <f t="shared" si="25"/>
        <v>0</v>
      </c>
      <c r="O65" s="137">
        <f t="shared" si="25"/>
        <v>0</v>
      </c>
      <c r="P65" s="135">
        <f t="shared" si="25"/>
        <v>0</v>
      </c>
      <c r="Q65" s="135">
        <f t="shared" si="25"/>
        <v>0</v>
      </c>
      <c r="R65" s="135">
        <f t="shared" si="25"/>
        <v>0</v>
      </c>
      <c r="S65" s="135">
        <f t="shared" si="25"/>
        <v>0</v>
      </c>
      <c r="T65" s="135">
        <f t="shared" si="25"/>
        <v>0</v>
      </c>
      <c r="U65" s="135">
        <f t="shared" si="25"/>
        <v>0</v>
      </c>
      <c r="V65" s="135">
        <f t="shared" si="25"/>
        <v>0</v>
      </c>
      <c r="W65" s="135">
        <f t="shared" si="25"/>
        <v>0</v>
      </c>
      <c r="X65" s="135" t="e">
        <f t="shared" si="25"/>
        <v>#DIV/0!</v>
      </c>
      <c r="Y65" s="135">
        <f t="shared" si="25"/>
        <v>0</v>
      </c>
      <c r="Z65" s="137">
        <f t="shared" si="25"/>
        <v>0</v>
      </c>
      <c r="AA65" s="135">
        <f t="shared" si="25"/>
        <v>0</v>
      </c>
      <c r="AB65" s="135">
        <f t="shared" si="25"/>
        <v>0</v>
      </c>
      <c r="AC65" s="135">
        <f t="shared" si="25"/>
        <v>0</v>
      </c>
      <c r="AD65" s="135">
        <f t="shared" si="25"/>
        <v>0</v>
      </c>
      <c r="AE65" s="135">
        <f t="shared" si="25"/>
        <v>0</v>
      </c>
      <c r="AF65" s="135">
        <f t="shared" si="25"/>
        <v>0</v>
      </c>
      <c r="AG65" s="135">
        <f t="shared" si="25"/>
        <v>0</v>
      </c>
      <c r="AH65" s="135">
        <f t="shared" si="25"/>
        <v>0</v>
      </c>
      <c r="AI65" s="135">
        <f t="shared" si="25"/>
        <v>0</v>
      </c>
      <c r="AJ65" s="137">
        <f t="shared" si="25"/>
        <v>0</v>
      </c>
      <c r="AK65" s="135">
        <f t="shared" si="25"/>
        <v>0</v>
      </c>
      <c r="AL65" s="135">
        <f t="shared" si="25"/>
        <v>0</v>
      </c>
      <c r="AM65" s="135">
        <f t="shared" si="25"/>
        <v>0</v>
      </c>
      <c r="AN65" s="135">
        <f t="shared" si="25"/>
        <v>0</v>
      </c>
      <c r="AO65" s="135">
        <f t="shared" si="25"/>
        <v>0</v>
      </c>
      <c r="AP65" s="135">
        <f t="shared" si="25"/>
        <v>0</v>
      </c>
      <c r="AQ65" s="135">
        <f t="shared" si="25"/>
        <v>0</v>
      </c>
      <c r="AR65" s="135">
        <f t="shared" si="25"/>
        <v>0</v>
      </c>
    </row>
    <row r="66" spans="1:44" ht="12.6" customHeight="1" x14ac:dyDescent="0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44" ht="15.75" customHeight="1" x14ac:dyDescent="0.2">
      <c r="A67" s="113">
        <v>222810</v>
      </c>
      <c r="B67" s="115" t="s">
        <v>50</v>
      </c>
      <c r="C67" s="113"/>
      <c r="D67" s="122">
        <f>SUM(E67:M67)</f>
        <v>0</v>
      </c>
      <c r="E67" s="132"/>
      <c r="F67" s="128"/>
      <c r="G67" s="128"/>
      <c r="H67" s="128"/>
      <c r="I67" s="128"/>
      <c r="J67" s="128"/>
      <c r="K67" s="128"/>
      <c r="L67" s="128"/>
      <c r="M67" s="128"/>
      <c r="N67" s="126">
        <f>SUM(O67:W67)</f>
        <v>0</v>
      </c>
      <c r="O67" s="127">
        <f t="shared" ref="O67:W67" si="26">E67</f>
        <v>0</v>
      </c>
      <c r="P67" s="125">
        <f t="shared" si="26"/>
        <v>0</v>
      </c>
      <c r="Q67" s="125">
        <f t="shared" si="26"/>
        <v>0</v>
      </c>
      <c r="R67" s="125">
        <f t="shared" si="26"/>
        <v>0</v>
      </c>
      <c r="S67" s="125">
        <f t="shared" si="26"/>
        <v>0</v>
      </c>
      <c r="T67" s="125">
        <f t="shared" si="26"/>
        <v>0</v>
      </c>
      <c r="U67" s="128">
        <f t="shared" si="26"/>
        <v>0</v>
      </c>
      <c r="V67" s="128">
        <f t="shared" si="26"/>
        <v>0</v>
      </c>
      <c r="W67" s="128">
        <f t="shared" si="26"/>
        <v>0</v>
      </c>
      <c r="X67" s="129" t="e">
        <f>N67/D67*100</f>
        <v>#DIV/0!</v>
      </c>
      <c r="Y67" s="126">
        <f>SUM(Z67:AH67)</f>
        <v>0</v>
      </c>
      <c r="Z67" s="127">
        <f t="shared" ref="Z67:AH67" si="27">O67</f>
        <v>0</v>
      </c>
      <c r="AA67" s="128">
        <f t="shared" si="27"/>
        <v>0</v>
      </c>
      <c r="AB67" s="128">
        <f t="shared" si="27"/>
        <v>0</v>
      </c>
      <c r="AC67" s="128">
        <f t="shared" si="27"/>
        <v>0</v>
      </c>
      <c r="AD67" s="128">
        <f t="shared" si="27"/>
        <v>0</v>
      </c>
      <c r="AE67" s="128">
        <f t="shared" si="27"/>
        <v>0</v>
      </c>
      <c r="AF67" s="128">
        <f t="shared" si="27"/>
        <v>0</v>
      </c>
      <c r="AG67" s="128">
        <f t="shared" si="27"/>
        <v>0</v>
      </c>
      <c r="AH67" s="128">
        <f t="shared" si="27"/>
        <v>0</v>
      </c>
      <c r="AI67" s="126">
        <f>SUM(AJ67:AR67)</f>
        <v>0</v>
      </c>
      <c r="AJ67" s="127">
        <f t="shared" ref="AJ67:AR67" si="28">Z67</f>
        <v>0</v>
      </c>
      <c r="AK67" s="128">
        <f t="shared" si="28"/>
        <v>0</v>
      </c>
      <c r="AL67" s="128">
        <f t="shared" si="28"/>
        <v>0</v>
      </c>
      <c r="AM67" s="128">
        <f t="shared" si="28"/>
        <v>0</v>
      </c>
      <c r="AN67" s="128">
        <f t="shared" si="28"/>
        <v>0</v>
      </c>
      <c r="AO67" s="128">
        <f t="shared" si="28"/>
        <v>0</v>
      </c>
      <c r="AP67" s="128">
        <f t="shared" si="28"/>
        <v>0</v>
      </c>
      <c r="AQ67" s="128">
        <f t="shared" si="28"/>
        <v>0</v>
      </c>
      <c r="AR67" s="128">
        <f t="shared" si="28"/>
        <v>0</v>
      </c>
    </row>
    <row r="68" spans="1:44" ht="15.75" customHeight="1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</row>
    <row r="69" spans="1:44" x14ac:dyDescent="0.2">
      <c r="A69" s="113">
        <v>222910</v>
      </c>
      <c r="B69" s="115" t="s">
        <v>51</v>
      </c>
      <c r="C69" s="113"/>
      <c r="D69" s="122">
        <f>SUM(E69:M69)</f>
        <v>0</v>
      </c>
      <c r="E69" s="132"/>
      <c r="F69" s="128"/>
      <c r="G69" s="128"/>
      <c r="H69" s="128"/>
      <c r="I69" s="128"/>
      <c r="J69" s="128"/>
      <c r="K69" s="128"/>
      <c r="L69" s="128"/>
      <c r="M69" s="128"/>
      <c r="N69" s="126">
        <f>SUM(O69:W69)</f>
        <v>0</v>
      </c>
      <c r="O69" s="127">
        <f t="shared" ref="O69:W73" si="29">E69</f>
        <v>0</v>
      </c>
      <c r="P69" s="125">
        <f t="shared" si="29"/>
        <v>0</v>
      </c>
      <c r="Q69" s="125">
        <f t="shared" si="29"/>
        <v>0</v>
      </c>
      <c r="R69" s="125">
        <f t="shared" si="29"/>
        <v>0</v>
      </c>
      <c r="S69" s="125">
        <f t="shared" si="29"/>
        <v>0</v>
      </c>
      <c r="T69" s="125">
        <f t="shared" si="29"/>
        <v>0</v>
      </c>
      <c r="U69" s="128">
        <f t="shared" si="29"/>
        <v>0</v>
      </c>
      <c r="V69" s="128">
        <f t="shared" si="29"/>
        <v>0</v>
      </c>
      <c r="W69" s="128">
        <f t="shared" si="29"/>
        <v>0</v>
      </c>
      <c r="X69" s="129" t="e">
        <f>N69/D69*100</f>
        <v>#DIV/0!</v>
      </c>
      <c r="Y69" s="126">
        <f>SUM(Z69:AH69)</f>
        <v>0</v>
      </c>
      <c r="Z69" s="127">
        <f t="shared" ref="Z69:AH73" si="30">O69</f>
        <v>0</v>
      </c>
      <c r="AA69" s="128">
        <f t="shared" si="30"/>
        <v>0</v>
      </c>
      <c r="AB69" s="128">
        <f t="shared" si="30"/>
        <v>0</v>
      </c>
      <c r="AC69" s="128">
        <f t="shared" si="30"/>
        <v>0</v>
      </c>
      <c r="AD69" s="128">
        <f t="shared" si="30"/>
        <v>0</v>
      </c>
      <c r="AE69" s="128">
        <f t="shared" si="30"/>
        <v>0</v>
      </c>
      <c r="AF69" s="128">
        <f t="shared" si="30"/>
        <v>0</v>
      </c>
      <c r="AG69" s="128">
        <f t="shared" si="30"/>
        <v>0</v>
      </c>
      <c r="AH69" s="128">
        <f t="shared" si="30"/>
        <v>0</v>
      </c>
      <c r="AI69" s="126">
        <f>SUM(AJ69:AR69)</f>
        <v>0</v>
      </c>
      <c r="AJ69" s="127">
        <f t="shared" ref="AJ69:AR73" si="31">Z69</f>
        <v>0</v>
      </c>
      <c r="AK69" s="128">
        <f t="shared" si="31"/>
        <v>0</v>
      </c>
      <c r="AL69" s="128">
        <f t="shared" si="31"/>
        <v>0</v>
      </c>
      <c r="AM69" s="128">
        <f t="shared" si="31"/>
        <v>0</v>
      </c>
      <c r="AN69" s="128">
        <f t="shared" si="31"/>
        <v>0</v>
      </c>
      <c r="AO69" s="128">
        <f t="shared" si="31"/>
        <v>0</v>
      </c>
      <c r="AP69" s="128">
        <f t="shared" si="31"/>
        <v>0</v>
      </c>
      <c r="AQ69" s="128">
        <f t="shared" si="31"/>
        <v>0</v>
      </c>
      <c r="AR69" s="128">
        <f t="shared" si="31"/>
        <v>0</v>
      </c>
    </row>
    <row r="70" spans="1:44" x14ac:dyDescent="0.2">
      <c r="A70" s="113">
        <v>222940</v>
      </c>
      <c r="B70" s="115" t="s">
        <v>52</v>
      </c>
      <c r="C70" s="113"/>
      <c r="D70" s="122">
        <f>SUM(E70:M70)</f>
        <v>0</v>
      </c>
      <c r="E70" s="132"/>
      <c r="F70" s="128"/>
      <c r="G70" s="128"/>
      <c r="H70" s="128"/>
      <c r="I70" s="128"/>
      <c r="J70" s="128"/>
      <c r="K70" s="128"/>
      <c r="L70" s="128"/>
      <c r="M70" s="128"/>
      <c r="N70" s="126">
        <f>SUM(O70:W70)</f>
        <v>0</v>
      </c>
      <c r="O70" s="127">
        <f t="shared" si="29"/>
        <v>0</v>
      </c>
      <c r="P70" s="125">
        <f t="shared" si="29"/>
        <v>0</v>
      </c>
      <c r="Q70" s="125">
        <f t="shared" si="29"/>
        <v>0</v>
      </c>
      <c r="R70" s="125">
        <f t="shared" si="29"/>
        <v>0</v>
      </c>
      <c r="S70" s="125">
        <f t="shared" si="29"/>
        <v>0</v>
      </c>
      <c r="T70" s="125">
        <f t="shared" si="29"/>
        <v>0</v>
      </c>
      <c r="U70" s="128">
        <f t="shared" si="29"/>
        <v>0</v>
      </c>
      <c r="V70" s="128">
        <f t="shared" si="29"/>
        <v>0</v>
      </c>
      <c r="W70" s="128">
        <f t="shared" si="29"/>
        <v>0</v>
      </c>
      <c r="X70" s="129" t="e">
        <f>N70/D70*100</f>
        <v>#DIV/0!</v>
      </c>
      <c r="Y70" s="126">
        <f>SUM(Z70:AH70)</f>
        <v>0</v>
      </c>
      <c r="Z70" s="127">
        <f t="shared" si="30"/>
        <v>0</v>
      </c>
      <c r="AA70" s="128">
        <f t="shared" si="30"/>
        <v>0</v>
      </c>
      <c r="AB70" s="128">
        <f t="shared" si="30"/>
        <v>0</v>
      </c>
      <c r="AC70" s="128">
        <f t="shared" si="30"/>
        <v>0</v>
      </c>
      <c r="AD70" s="128">
        <f t="shared" si="30"/>
        <v>0</v>
      </c>
      <c r="AE70" s="128">
        <f t="shared" si="30"/>
        <v>0</v>
      </c>
      <c r="AF70" s="128">
        <f t="shared" si="30"/>
        <v>0</v>
      </c>
      <c r="AG70" s="128">
        <f t="shared" si="30"/>
        <v>0</v>
      </c>
      <c r="AH70" s="128">
        <f t="shared" si="30"/>
        <v>0</v>
      </c>
      <c r="AI70" s="126">
        <f>SUM(AJ70:AR70)</f>
        <v>0</v>
      </c>
      <c r="AJ70" s="127">
        <f t="shared" si="31"/>
        <v>0</v>
      </c>
      <c r="AK70" s="128">
        <f t="shared" si="31"/>
        <v>0</v>
      </c>
      <c r="AL70" s="128">
        <f t="shared" si="31"/>
        <v>0</v>
      </c>
      <c r="AM70" s="128">
        <f t="shared" si="31"/>
        <v>0</v>
      </c>
      <c r="AN70" s="128">
        <f t="shared" si="31"/>
        <v>0</v>
      </c>
      <c r="AO70" s="128">
        <f t="shared" si="31"/>
        <v>0</v>
      </c>
      <c r="AP70" s="128">
        <f t="shared" si="31"/>
        <v>0</v>
      </c>
      <c r="AQ70" s="128">
        <f t="shared" si="31"/>
        <v>0</v>
      </c>
      <c r="AR70" s="128">
        <f t="shared" si="31"/>
        <v>0</v>
      </c>
    </row>
    <row r="71" spans="1:44" ht="17.25" customHeight="1" x14ac:dyDescent="0.2">
      <c r="A71" s="141">
        <v>222980</v>
      </c>
      <c r="B71" s="115" t="s">
        <v>53</v>
      </c>
      <c r="C71" s="142"/>
      <c r="D71" s="122">
        <f>SUM(E71:M71)</f>
        <v>3</v>
      </c>
      <c r="E71" s="132">
        <v>3</v>
      </c>
      <c r="F71" s="128"/>
      <c r="G71" s="128"/>
      <c r="H71" s="128"/>
      <c r="I71" s="128"/>
      <c r="J71" s="128"/>
      <c r="K71" s="128"/>
      <c r="L71" s="128"/>
      <c r="M71" s="128"/>
      <c r="N71" s="126">
        <f>SUM(O71:W71)</f>
        <v>3</v>
      </c>
      <c r="O71" s="127">
        <f t="shared" si="29"/>
        <v>3</v>
      </c>
      <c r="P71" s="125">
        <f t="shared" si="29"/>
        <v>0</v>
      </c>
      <c r="Q71" s="125">
        <f t="shared" si="29"/>
        <v>0</v>
      </c>
      <c r="R71" s="125">
        <f t="shared" si="29"/>
        <v>0</v>
      </c>
      <c r="S71" s="125">
        <f t="shared" si="29"/>
        <v>0</v>
      </c>
      <c r="T71" s="125">
        <f t="shared" si="29"/>
        <v>0</v>
      </c>
      <c r="U71" s="128">
        <f t="shared" si="29"/>
        <v>0</v>
      </c>
      <c r="V71" s="128">
        <f t="shared" si="29"/>
        <v>0</v>
      </c>
      <c r="W71" s="128">
        <f t="shared" si="29"/>
        <v>0</v>
      </c>
      <c r="X71" s="129">
        <f>N71/D71*100</f>
        <v>100</v>
      </c>
      <c r="Y71" s="126">
        <f>SUM(Z71:AH71)</f>
        <v>3</v>
      </c>
      <c r="Z71" s="127">
        <f t="shared" si="30"/>
        <v>3</v>
      </c>
      <c r="AA71" s="128">
        <f t="shared" si="30"/>
        <v>0</v>
      </c>
      <c r="AB71" s="128">
        <f t="shared" si="30"/>
        <v>0</v>
      </c>
      <c r="AC71" s="128">
        <f t="shared" si="30"/>
        <v>0</v>
      </c>
      <c r="AD71" s="128">
        <f t="shared" si="30"/>
        <v>0</v>
      </c>
      <c r="AE71" s="128">
        <f t="shared" si="30"/>
        <v>0</v>
      </c>
      <c r="AF71" s="128">
        <f t="shared" si="30"/>
        <v>0</v>
      </c>
      <c r="AG71" s="128">
        <f t="shared" si="30"/>
        <v>0</v>
      </c>
      <c r="AH71" s="128">
        <f t="shared" si="30"/>
        <v>0</v>
      </c>
      <c r="AI71" s="126">
        <f>SUM(AJ71:AR71)</f>
        <v>3</v>
      </c>
      <c r="AJ71" s="127">
        <f t="shared" si="31"/>
        <v>3</v>
      </c>
      <c r="AK71" s="128">
        <f t="shared" si="31"/>
        <v>0</v>
      </c>
      <c r="AL71" s="128">
        <f t="shared" si="31"/>
        <v>0</v>
      </c>
      <c r="AM71" s="128">
        <f t="shared" si="31"/>
        <v>0</v>
      </c>
      <c r="AN71" s="128">
        <f t="shared" si="31"/>
        <v>0</v>
      </c>
      <c r="AO71" s="128">
        <f t="shared" si="31"/>
        <v>0</v>
      </c>
      <c r="AP71" s="128">
        <f t="shared" si="31"/>
        <v>0</v>
      </c>
      <c r="AQ71" s="128">
        <f t="shared" si="31"/>
        <v>0</v>
      </c>
      <c r="AR71" s="128">
        <f t="shared" si="31"/>
        <v>0</v>
      </c>
    </row>
    <row r="72" spans="1:44" ht="25.5" customHeight="1" x14ac:dyDescent="0.2">
      <c r="A72" s="113" t="s">
        <v>54</v>
      </c>
      <c r="B72" s="115" t="s">
        <v>55</v>
      </c>
      <c r="C72" s="113"/>
      <c r="D72" s="122">
        <f>SUM(E72:M72)</f>
        <v>15</v>
      </c>
      <c r="E72" s="132">
        <v>15</v>
      </c>
      <c r="F72" s="128"/>
      <c r="G72" s="128"/>
      <c r="H72" s="128"/>
      <c r="I72" s="128"/>
      <c r="J72" s="128"/>
      <c r="K72" s="128"/>
      <c r="L72" s="128"/>
      <c r="M72" s="128"/>
      <c r="N72" s="126">
        <f>SUM(O72:W72)</f>
        <v>15</v>
      </c>
      <c r="O72" s="127">
        <f t="shared" si="29"/>
        <v>15</v>
      </c>
      <c r="P72" s="125">
        <f t="shared" si="29"/>
        <v>0</v>
      </c>
      <c r="Q72" s="125">
        <f t="shared" si="29"/>
        <v>0</v>
      </c>
      <c r="R72" s="125">
        <f t="shared" si="29"/>
        <v>0</v>
      </c>
      <c r="S72" s="125">
        <f t="shared" si="29"/>
        <v>0</v>
      </c>
      <c r="T72" s="125">
        <f t="shared" si="29"/>
        <v>0</v>
      </c>
      <c r="U72" s="128">
        <f t="shared" si="29"/>
        <v>0</v>
      </c>
      <c r="V72" s="128">
        <f t="shared" si="29"/>
        <v>0</v>
      </c>
      <c r="W72" s="128">
        <f t="shared" si="29"/>
        <v>0</v>
      </c>
      <c r="X72" s="129">
        <f>N72/D72*100</f>
        <v>100</v>
      </c>
      <c r="Y72" s="126">
        <f>SUM(Z72:AH72)</f>
        <v>15</v>
      </c>
      <c r="Z72" s="127">
        <f t="shared" si="30"/>
        <v>15</v>
      </c>
      <c r="AA72" s="128">
        <f t="shared" si="30"/>
        <v>0</v>
      </c>
      <c r="AB72" s="128">
        <f t="shared" si="30"/>
        <v>0</v>
      </c>
      <c r="AC72" s="128">
        <f t="shared" si="30"/>
        <v>0</v>
      </c>
      <c r="AD72" s="128">
        <f t="shared" si="30"/>
        <v>0</v>
      </c>
      <c r="AE72" s="128">
        <f t="shared" si="30"/>
        <v>0</v>
      </c>
      <c r="AF72" s="128">
        <f t="shared" si="30"/>
        <v>0</v>
      </c>
      <c r="AG72" s="128">
        <f t="shared" si="30"/>
        <v>0</v>
      </c>
      <c r="AH72" s="128">
        <f t="shared" si="30"/>
        <v>0</v>
      </c>
      <c r="AI72" s="126">
        <f>SUM(AJ72:AR72)</f>
        <v>15</v>
      </c>
      <c r="AJ72" s="127">
        <f t="shared" si="31"/>
        <v>15</v>
      </c>
      <c r="AK72" s="128">
        <f t="shared" si="31"/>
        <v>0</v>
      </c>
      <c r="AL72" s="128">
        <f t="shared" si="31"/>
        <v>0</v>
      </c>
      <c r="AM72" s="128">
        <f t="shared" si="31"/>
        <v>0</v>
      </c>
      <c r="AN72" s="128">
        <f t="shared" si="31"/>
        <v>0</v>
      </c>
      <c r="AO72" s="128">
        <f t="shared" si="31"/>
        <v>0</v>
      </c>
      <c r="AP72" s="128">
        <f t="shared" si="31"/>
        <v>0</v>
      </c>
      <c r="AQ72" s="128">
        <f t="shared" si="31"/>
        <v>0</v>
      </c>
      <c r="AR72" s="128">
        <f t="shared" si="31"/>
        <v>0</v>
      </c>
    </row>
    <row r="73" spans="1:44" ht="27.75" customHeight="1" x14ac:dyDescent="0.2">
      <c r="A73" s="113" t="s">
        <v>56</v>
      </c>
      <c r="B73" s="115" t="s">
        <v>55</v>
      </c>
      <c r="C73" s="113"/>
      <c r="D73" s="122">
        <f>SUM(E73:M73)</f>
        <v>0</v>
      </c>
      <c r="E73" s="132"/>
      <c r="F73" s="128"/>
      <c r="G73" s="128"/>
      <c r="H73" s="128"/>
      <c r="I73" s="128"/>
      <c r="J73" s="128"/>
      <c r="K73" s="128"/>
      <c r="L73" s="128"/>
      <c r="M73" s="128"/>
      <c r="N73" s="126">
        <f>SUM(O73:W73)</f>
        <v>0</v>
      </c>
      <c r="O73" s="127">
        <f t="shared" si="29"/>
        <v>0</v>
      </c>
      <c r="P73" s="125">
        <f t="shared" si="29"/>
        <v>0</v>
      </c>
      <c r="Q73" s="125">
        <f t="shared" si="29"/>
        <v>0</v>
      </c>
      <c r="R73" s="125">
        <f t="shared" si="29"/>
        <v>0</v>
      </c>
      <c r="S73" s="125">
        <f t="shared" si="29"/>
        <v>0</v>
      </c>
      <c r="T73" s="125">
        <f t="shared" si="29"/>
        <v>0</v>
      </c>
      <c r="U73" s="128">
        <f t="shared" si="29"/>
        <v>0</v>
      </c>
      <c r="V73" s="128">
        <f t="shared" si="29"/>
        <v>0</v>
      </c>
      <c r="W73" s="128">
        <f t="shared" si="29"/>
        <v>0</v>
      </c>
      <c r="X73" s="129" t="e">
        <f>N73/D73*100</f>
        <v>#DIV/0!</v>
      </c>
      <c r="Y73" s="126">
        <f>SUM(Z73:AH73)</f>
        <v>0</v>
      </c>
      <c r="Z73" s="127">
        <f t="shared" si="30"/>
        <v>0</v>
      </c>
      <c r="AA73" s="128">
        <f t="shared" si="30"/>
        <v>0</v>
      </c>
      <c r="AB73" s="128">
        <f t="shared" si="30"/>
        <v>0</v>
      </c>
      <c r="AC73" s="128">
        <f t="shared" si="30"/>
        <v>0</v>
      </c>
      <c r="AD73" s="128">
        <f t="shared" si="30"/>
        <v>0</v>
      </c>
      <c r="AE73" s="128">
        <f t="shared" si="30"/>
        <v>0</v>
      </c>
      <c r="AF73" s="128">
        <f t="shared" si="30"/>
        <v>0</v>
      </c>
      <c r="AG73" s="128">
        <f t="shared" si="30"/>
        <v>0</v>
      </c>
      <c r="AH73" s="128">
        <f t="shared" si="30"/>
        <v>0</v>
      </c>
      <c r="AI73" s="126">
        <f>SUM(AJ73:AR73)</f>
        <v>0</v>
      </c>
      <c r="AJ73" s="127">
        <f t="shared" si="31"/>
        <v>0</v>
      </c>
      <c r="AK73" s="128">
        <f t="shared" si="31"/>
        <v>0</v>
      </c>
      <c r="AL73" s="128">
        <f t="shared" si="31"/>
        <v>0</v>
      </c>
      <c r="AM73" s="128">
        <f t="shared" si="31"/>
        <v>0</v>
      </c>
      <c r="AN73" s="128">
        <f t="shared" si="31"/>
        <v>0</v>
      </c>
      <c r="AO73" s="128">
        <f t="shared" si="31"/>
        <v>0</v>
      </c>
      <c r="AP73" s="128">
        <f t="shared" si="31"/>
        <v>0</v>
      </c>
      <c r="AQ73" s="128">
        <f t="shared" si="31"/>
        <v>0</v>
      </c>
      <c r="AR73" s="128">
        <f t="shared" si="31"/>
        <v>0</v>
      </c>
    </row>
    <row r="74" spans="1:44" s="145" customFormat="1" ht="15.75" customHeight="1" x14ac:dyDescent="0.2">
      <c r="A74" s="143"/>
      <c r="B74" s="144"/>
      <c r="C74" s="135">
        <f>SUM(C69:C73)</f>
        <v>0</v>
      </c>
      <c r="D74" s="135">
        <f>SUM(D69:D73)</f>
        <v>18</v>
      </c>
      <c r="E74" s="136">
        <f>SUM(E69:E73)</f>
        <v>18</v>
      </c>
      <c r="F74" s="135">
        <f t="shared" ref="F74:AR74" si="32">SUM(F69:F73)</f>
        <v>0</v>
      </c>
      <c r="G74" s="135">
        <f t="shared" si="32"/>
        <v>0</v>
      </c>
      <c r="H74" s="135">
        <f t="shared" si="32"/>
        <v>0</v>
      </c>
      <c r="I74" s="135">
        <f t="shared" si="32"/>
        <v>0</v>
      </c>
      <c r="J74" s="135">
        <f t="shared" si="32"/>
        <v>0</v>
      </c>
      <c r="K74" s="135">
        <f t="shared" si="32"/>
        <v>0</v>
      </c>
      <c r="L74" s="135">
        <f t="shared" si="32"/>
        <v>0</v>
      </c>
      <c r="M74" s="135">
        <f t="shared" si="32"/>
        <v>0</v>
      </c>
      <c r="N74" s="135">
        <f t="shared" si="32"/>
        <v>18</v>
      </c>
      <c r="O74" s="137">
        <f t="shared" si="32"/>
        <v>18</v>
      </c>
      <c r="P74" s="135">
        <f t="shared" si="32"/>
        <v>0</v>
      </c>
      <c r="Q74" s="135">
        <f t="shared" si="32"/>
        <v>0</v>
      </c>
      <c r="R74" s="135">
        <f t="shared" si="32"/>
        <v>0</v>
      </c>
      <c r="S74" s="135">
        <f t="shared" si="32"/>
        <v>0</v>
      </c>
      <c r="T74" s="135">
        <f t="shared" si="32"/>
        <v>0</v>
      </c>
      <c r="U74" s="135">
        <f t="shared" si="32"/>
        <v>0</v>
      </c>
      <c r="V74" s="135">
        <f t="shared" si="32"/>
        <v>0</v>
      </c>
      <c r="W74" s="135">
        <f t="shared" si="32"/>
        <v>0</v>
      </c>
      <c r="X74" s="135" t="e">
        <f t="shared" si="32"/>
        <v>#DIV/0!</v>
      </c>
      <c r="Y74" s="135">
        <f t="shared" si="32"/>
        <v>18</v>
      </c>
      <c r="Z74" s="137">
        <f t="shared" si="32"/>
        <v>18</v>
      </c>
      <c r="AA74" s="135">
        <f t="shared" si="32"/>
        <v>0</v>
      </c>
      <c r="AB74" s="135">
        <f t="shared" si="32"/>
        <v>0</v>
      </c>
      <c r="AC74" s="135">
        <f t="shared" si="32"/>
        <v>0</v>
      </c>
      <c r="AD74" s="135">
        <f t="shared" si="32"/>
        <v>0</v>
      </c>
      <c r="AE74" s="135">
        <f t="shared" si="32"/>
        <v>0</v>
      </c>
      <c r="AF74" s="135">
        <f t="shared" si="32"/>
        <v>0</v>
      </c>
      <c r="AG74" s="135">
        <f t="shared" si="32"/>
        <v>0</v>
      </c>
      <c r="AH74" s="135">
        <f t="shared" si="32"/>
        <v>0</v>
      </c>
      <c r="AI74" s="135">
        <f t="shared" si="32"/>
        <v>18</v>
      </c>
      <c r="AJ74" s="137">
        <f t="shared" si="32"/>
        <v>18</v>
      </c>
      <c r="AK74" s="135">
        <f t="shared" si="32"/>
        <v>0</v>
      </c>
      <c r="AL74" s="135">
        <f t="shared" si="32"/>
        <v>0</v>
      </c>
      <c r="AM74" s="135">
        <f t="shared" si="32"/>
        <v>0</v>
      </c>
      <c r="AN74" s="135">
        <f t="shared" si="32"/>
        <v>0</v>
      </c>
      <c r="AO74" s="135">
        <f t="shared" si="32"/>
        <v>0</v>
      </c>
      <c r="AP74" s="135">
        <f t="shared" si="32"/>
        <v>0</v>
      </c>
      <c r="AQ74" s="135">
        <f t="shared" si="32"/>
        <v>0</v>
      </c>
      <c r="AR74" s="135">
        <f t="shared" si="32"/>
        <v>0</v>
      </c>
    </row>
    <row r="75" spans="1:44" ht="15.75" customHeight="1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</row>
    <row r="76" spans="1:44" s="130" customFormat="1" ht="25.15" customHeight="1" x14ac:dyDescent="0.2">
      <c r="A76" s="114">
        <v>273500</v>
      </c>
      <c r="B76" s="146" t="s">
        <v>57</v>
      </c>
      <c r="C76" s="114"/>
      <c r="D76" s="122">
        <f t="shared" ref="D76:D89" si="33">SUM(E76:M76)</f>
        <v>17</v>
      </c>
      <c r="E76" s="136">
        <v>17</v>
      </c>
      <c r="F76" s="118"/>
      <c r="G76" s="118"/>
      <c r="H76" s="118"/>
      <c r="I76" s="118"/>
      <c r="J76" s="118"/>
      <c r="K76" s="118"/>
      <c r="L76" s="118"/>
      <c r="M76" s="118"/>
      <c r="N76" s="126">
        <f t="shared" ref="N76:N89" si="34">SUM(O76:W76)</f>
        <v>15</v>
      </c>
      <c r="O76" s="127">
        <v>15</v>
      </c>
      <c r="P76" s="125">
        <f t="shared" ref="P76:W89" si="35">F76</f>
        <v>0</v>
      </c>
      <c r="Q76" s="125">
        <f t="shared" si="35"/>
        <v>0</v>
      </c>
      <c r="R76" s="125">
        <f t="shared" si="35"/>
        <v>0</v>
      </c>
      <c r="S76" s="125">
        <f t="shared" si="35"/>
        <v>0</v>
      </c>
      <c r="T76" s="125">
        <f t="shared" si="35"/>
        <v>0</v>
      </c>
      <c r="U76" s="128">
        <f t="shared" si="35"/>
        <v>0</v>
      </c>
      <c r="V76" s="128">
        <f t="shared" si="35"/>
        <v>0</v>
      </c>
      <c r="W76" s="128">
        <f t="shared" si="35"/>
        <v>0</v>
      </c>
      <c r="X76" s="129">
        <f t="shared" ref="X76:X89" si="36">N76/D76*100</f>
        <v>88.235294117647058</v>
      </c>
      <c r="Y76" s="126">
        <f t="shared" ref="Y76:Y89" si="37">SUM(Z76:AH76)</f>
        <v>15</v>
      </c>
      <c r="Z76" s="127">
        <f t="shared" ref="Z76:AH89" si="38">O76</f>
        <v>15</v>
      </c>
      <c r="AA76" s="128">
        <f t="shared" si="38"/>
        <v>0</v>
      </c>
      <c r="AB76" s="128">
        <f t="shared" si="38"/>
        <v>0</v>
      </c>
      <c r="AC76" s="128">
        <f t="shared" si="38"/>
        <v>0</v>
      </c>
      <c r="AD76" s="128">
        <f t="shared" si="38"/>
        <v>0</v>
      </c>
      <c r="AE76" s="128">
        <f t="shared" si="38"/>
        <v>0</v>
      </c>
      <c r="AF76" s="128">
        <f t="shared" si="38"/>
        <v>0</v>
      </c>
      <c r="AG76" s="128">
        <f t="shared" si="38"/>
        <v>0</v>
      </c>
      <c r="AH76" s="128">
        <f t="shared" si="38"/>
        <v>0</v>
      </c>
      <c r="AI76" s="126">
        <f t="shared" ref="AI76:AI89" si="39">SUM(AJ76:AR76)</f>
        <v>15</v>
      </c>
      <c r="AJ76" s="127">
        <f t="shared" ref="AJ76:AR89" si="40">Z76</f>
        <v>15</v>
      </c>
      <c r="AK76" s="128">
        <f t="shared" si="40"/>
        <v>0</v>
      </c>
      <c r="AL76" s="128">
        <f t="shared" si="40"/>
        <v>0</v>
      </c>
      <c r="AM76" s="128">
        <f t="shared" si="40"/>
        <v>0</v>
      </c>
      <c r="AN76" s="128">
        <f t="shared" si="40"/>
        <v>0</v>
      </c>
      <c r="AO76" s="128">
        <f t="shared" si="40"/>
        <v>0</v>
      </c>
      <c r="AP76" s="128">
        <f t="shared" si="40"/>
        <v>0</v>
      </c>
      <c r="AQ76" s="128">
        <f t="shared" si="40"/>
        <v>0</v>
      </c>
      <c r="AR76" s="128">
        <f t="shared" si="40"/>
        <v>0</v>
      </c>
    </row>
    <row r="77" spans="1:44" s="130" customFormat="1" x14ac:dyDescent="0.2">
      <c r="A77" s="113">
        <v>311120</v>
      </c>
      <c r="B77" s="147" t="s">
        <v>58</v>
      </c>
      <c r="C77" s="113"/>
      <c r="D77" s="122">
        <f t="shared" si="33"/>
        <v>450</v>
      </c>
      <c r="E77" s="136">
        <v>450</v>
      </c>
      <c r="F77" s="118"/>
      <c r="G77" s="118"/>
      <c r="H77" s="118"/>
      <c r="I77" s="118"/>
      <c r="J77" s="118"/>
      <c r="K77" s="118"/>
      <c r="L77" s="118"/>
      <c r="M77" s="118"/>
      <c r="N77" s="126">
        <f t="shared" si="34"/>
        <v>450</v>
      </c>
      <c r="O77" s="127">
        <v>0</v>
      </c>
      <c r="P77" s="125">
        <v>450</v>
      </c>
      <c r="Q77" s="125">
        <f t="shared" si="35"/>
        <v>0</v>
      </c>
      <c r="R77" s="125">
        <f t="shared" si="35"/>
        <v>0</v>
      </c>
      <c r="S77" s="125">
        <f t="shared" si="35"/>
        <v>0</v>
      </c>
      <c r="T77" s="125">
        <f t="shared" si="35"/>
        <v>0</v>
      </c>
      <c r="U77" s="128">
        <f t="shared" si="35"/>
        <v>0</v>
      </c>
      <c r="V77" s="128">
        <f t="shared" si="35"/>
        <v>0</v>
      </c>
      <c r="W77" s="128">
        <f t="shared" si="35"/>
        <v>0</v>
      </c>
      <c r="X77" s="129">
        <f t="shared" si="36"/>
        <v>100</v>
      </c>
      <c r="Y77" s="126">
        <f t="shared" si="37"/>
        <v>450</v>
      </c>
      <c r="Z77" s="127">
        <v>0</v>
      </c>
      <c r="AA77" s="128">
        <f t="shared" si="38"/>
        <v>450</v>
      </c>
      <c r="AB77" s="128">
        <f t="shared" si="38"/>
        <v>0</v>
      </c>
      <c r="AC77" s="128">
        <f t="shared" si="38"/>
        <v>0</v>
      </c>
      <c r="AD77" s="128">
        <f t="shared" si="38"/>
        <v>0</v>
      </c>
      <c r="AE77" s="128">
        <f t="shared" si="38"/>
        <v>0</v>
      </c>
      <c r="AF77" s="128">
        <f t="shared" si="38"/>
        <v>0</v>
      </c>
      <c r="AG77" s="128">
        <f t="shared" si="38"/>
        <v>0</v>
      </c>
      <c r="AH77" s="128">
        <f t="shared" si="38"/>
        <v>0</v>
      </c>
      <c r="AI77" s="126">
        <f t="shared" si="39"/>
        <v>450</v>
      </c>
      <c r="AJ77" s="127">
        <f t="shared" si="40"/>
        <v>0</v>
      </c>
      <c r="AK77" s="128">
        <f t="shared" si="40"/>
        <v>450</v>
      </c>
      <c r="AL77" s="128">
        <f t="shared" si="40"/>
        <v>0</v>
      </c>
      <c r="AM77" s="128">
        <f t="shared" si="40"/>
        <v>0</v>
      </c>
      <c r="AN77" s="128">
        <f t="shared" si="40"/>
        <v>0</v>
      </c>
      <c r="AO77" s="128">
        <f t="shared" si="40"/>
        <v>0</v>
      </c>
      <c r="AP77" s="128">
        <f t="shared" si="40"/>
        <v>0</v>
      </c>
      <c r="AQ77" s="128">
        <f t="shared" si="40"/>
        <v>0</v>
      </c>
      <c r="AR77" s="128">
        <f t="shared" si="40"/>
        <v>0</v>
      </c>
    </row>
    <row r="78" spans="1:44" s="130" customFormat="1" x14ac:dyDescent="0.2">
      <c r="A78" s="148">
        <v>314110</v>
      </c>
      <c r="B78" s="149" t="s">
        <v>59</v>
      </c>
      <c r="C78" s="148"/>
      <c r="D78" s="122">
        <f t="shared" si="33"/>
        <v>30</v>
      </c>
      <c r="E78" s="136">
        <v>30</v>
      </c>
      <c r="F78" s="118"/>
      <c r="G78" s="118"/>
      <c r="H78" s="118"/>
      <c r="I78" s="118"/>
      <c r="J78" s="118"/>
      <c r="K78" s="118"/>
      <c r="L78" s="118"/>
      <c r="M78" s="118"/>
      <c r="N78" s="126">
        <f t="shared" si="34"/>
        <v>20</v>
      </c>
      <c r="O78" s="127">
        <v>20</v>
      </c>
      <c r="P78" s="125">
        <f t="shared" si="35"/>
        <v>0</v>
      </c>
      <c r="Q78" s="125">
        <f t="shared" si="35"/>
        <v>0</v>
      </c>
      <c r="R78" s="125">
        <f t="shared" si="35"/>
        <v>0</v>
      </c>
      <c r="S78" s="125">
        <f t="shared" si="35"/>
        <v>0</v>
      </c>
      <c r="T78" s="125">
        <f t="shared" si="35"/>
        <v>0</v>
      </c>
      <c r="U78" s="128">
        <f t="shared" si="35"/>
        <v>0</v>
      </c>
      <c r="V78" s="128">
        <f t="shared" si="35"/>
        <v>0</v>
      </c>
      <c r="W78" s="128">
        <f t="shared" si="35"/>
        <v>0</v>
      </c>
      <c r="X78" s="129">
        <f t="shared" si="36"/>
        <v>66.666666666666657</v>
      </c>
      <c r="Y78" s="126">
        <f t="shared" si="37"/>
        <v>20</v>
      </c>
      <c r="Z78" s="127">
        <f t="shared" si="38"/>
        <v>20</v>
      </c>
      <c r="AA78" s="128">
        <f t="shared" si="38"/>
        <v>0</v>
      </c>
      <c r="AB78" s="128">
        <f t="shared" si="38"/>
        <v>0</v>
      </c>
      <c r="AC78" s="128">
        <f t="shared" si="38"/>
        <v>0</v>
      </c>
      <c r="AD78" s="128">
        <f t="shared" si="38"/>
        <v>0</v>
      </c>
      <c r="AE78" s="128">
        <f t="shared" si="38"/>
        <v>0</v>
      </c>
      <c r="AF78" s="128">
        <f t="shared" si="38"/>
        <v>0</v>
      </c>
      <c r="AG78" s="128">
        <f t="shared" si="38"/>
        <v>0</v>
      </c>
      <c r="AH78" s="128">
        <f t="shared" si="38"/>
        <v>0</v>
      </c>
      <c r="AI78" s="126">
        <f t="shared" si="39"/>
        <v>20</v>
      </c>
      <c r="AJ78" s="127">
        <f t="shared" si="40"/>
        <v>20</v>
      </c>
      <c r="AK78" s="128">
        <f t="shared" si="40"/>
        <v>0</v>
      </c>
      <c r="AL78" s="128">
        <f t="shared" si="40"/>
        <v>0</v>
      </c>
      <c r="AM78" s="128">
        <f t="shared" si="40"/>
        <v>0</v>
      </c>
      <c r="AN78" s="128">
        <f t="shared" si="40"/>
        <v>0</v>
      </c>
      <c r="AO78" s="128">
        <f t="shared" si="40"/>
        <v>0</v>
      </c>
      <c r="AP78" s="128">
        <f t="shared" si="40"/>
        <v>0</v>
      </c>
      <c r="AQ78" s="128">
        <f t="shared" si="40"/>
        <v>0</v>
      </c>
      <c r="AR78" s="128">
        <f t="shared" si="40"/>
        <v>0</v>
      </c>
    </row>
    <row r="79" spans="1:44" s="130" customFormat="1" x14ac:dyDescent="0.2">
      <c r="A79" s="148">
        <v>316110</v>
      </c>
      <c r="B79" s="149" t="s">
        <v>60</v>
      </c>
      <c r="C79" s="148"/>
      <c r="D79" s="122">
        <f t="shared" si="33"/>
        <v>35</v>
      </c>
      <c r="E79" s="136">
        <v>35</v>
      </c>
      <c r="F79" s="118"/>
      <c r="G79" s="118"/>
      <c r="H79" s="118"/>
      <c r="I79" s="118"/>
      <c r="J79" s="118"/>
      <c r="K79" s="118"/>
      <c r="L79" s="118"/>
      <c r="M79" s="118"/>
      <c r="N79" s="126">
        <f t="shared" si="34"/>
        <v>0</v>
      </c>
      <c r="O79" s="127">
        <v>0</v>
      </c>
      <c r="P79" s="125">
        <f t="shared" si="35"/>
        <v>0</v>
      </c>
      <c r="Q79" s="125">
        <f t="shared" si="35"/>
        <v>0</v>
      </c>
      <c r="R79" s="125">
        <f t="shared" si="35"/>
        <v>0</v>
      </c>
      <c r="S79" s="125">
        <f t="shared" si="35"/>
        <v>0</v>
      </c>
      <c r="T79" s="125">
        <f t="shared" si="35"/>
        <v>0</v>
      </c>
      <c r="U79" s="128">
        <f t="shared" si="35"/>
        <v>0</v>
      </c>
      <c r="V79" s="128">
        <f t="shared" si="35"/>
        <v>0</v>
      </c>
      <c r="W79" s="128">
        <f t="shared" si="35"/>
        <v>0</v>
      </c>
      <c r="X79" s="129">
        <f t="shared" si="36"/>
        <v>0</v>
      </c>
      <c r="Y79" s="126">
        <f t="shared" si="37"/>
        <v>0</v>
      </c>
      <c r="Z79" s="127">
        <f t="shared" si="38"/>
        <v>0</v>
      </c>
      <c r="AA79" s="128">
        <f t="shared" si="38"/>
        <v>0</v>
      </c>
      <c r="AB79" s="128">
        <f t="shared" si="38"/>
        <v>0</v>
      </c>
      <c r="AC79" s="128">
        <f t="shared" si="38"/>
        <v>0</v>
      </c>
      <c r="AD79" s="128">
        <f t="shared" si="38"/>
        <v>0</v>
      </c>
      <c r="AE79" s="128">
        <f t="shared" si="38"/>
        <v>0</v>
      </c>
      <c r="AF79" s="128">
        <f t="shared" si="38"/>
        <v>0</v>
      </c>
      <c r="AG79" s="128">
        <f t="shared" si="38"/>
        <v>0</v>
      </c>
      <c r="AH79" s="128">
        <f t="shared" si="38"/>
        <v>0</v>
      </c>
      <c r="AI79" s="126">
        <f t="shared" si="39"/>
        <v>0</v>
      </c>
      <c r="AJ79" s="127">
        <f t="shared" si="40"/>
        <v>0</v>
      </c>
      <c r="AK79" s="128">
        <f t="shared" si="40"/>
        <v>0</v>
      </c>
      <c r="AL79" s="128">
        <f t="shared" si="40"/>
        <v>0</v>
      </c>
      <c r="AM79" s="128">
        <f t="shared" si="40"/>
        <v>0</v>
      </c>
      <c r="AN79" s="128">
        <f t="shared" si="40"/>
        <v>0</v>
      </c>
      <c r="AO79" s="128">
        <f t="shared" si="40"/>
        <v>0</v>
      </c>
      <c r="AP79" s="128">
        <f t="shared" si="40"/>
        <v>0</v>
      </c>
      <c r="AQ79" s="128">
        <f t="shared" si="40"/>
        <v>0</v>
      </c>
      <c r="AR79" s="128">
        <f t="shared" si="40"/>
        <v>0</v>
      </c>
    </row>
    <row r="80" spans="1:44" s="130" customFormat="1" x14ac:dyDescent="0.2">
      <c r="A80" s="148">
        <v>317111</v>
      </c>
      <c r="B80" s="149" t="s">
        <v>61</v>
      </c>
      <c r="C80" s="148"/>
      <c r="D80" s="122">
        <f t="shared" si="33"/>
        <v>0</v>
      </c>
      <c r="E80" s="136"/>
      <c r="F80" s="118"/>
      <c r="G80" s="118"/>
      <c r="H80" s="118"/>
      <c r="I80" s="118"/>
      <c r="J80" s="118"/>
      <c r="K80" s="118"/>
      <c r="L80" s="118"/>
      <c r="M80" s="118"/>
      <c r="N80" s="126">
        <f t="shared" si="34"/>
        <v>0</v>
      </c>
      <c r="O80" s="127">
        <f>E80</f>
        <v>0</v>
      </c>
      <c r="P80" s="125">
        <f t="shared" si="35"/>
        <v>0</v>
      </c>
      <c r="Q80" s="125">
        <f t="shared" si="35"/>
        <v>0</v>
      </c>
      <c r="R80" s="125">
        <f t="shared" si="35"/>
        <v>0</v>
      </c>
      <c r="S80" s="125">
        <f t="shared" si="35"/>
        <v>0</v>
      </c>
      <c r="T80" s="125">
        <f t="shared" si="35"/>
        <v>0</v>
      </c>
      <c r="U80" s="128">
        <f t="shared" si="35"/>
        <v>0</v>
      </c>
      <c r="V80" s="128">
        <f t="shared" si="35"/>
        <v>0</v>
      </c>
      <c r="W80" s="128">
        <f t="shared" si="35"/>
        <v>0</v>
      </c>
      <c r="X80" s="129" t="e">
        <f t="shared" si="36"/>
        <v>#DIV/0!</v>
      </c>
      <c r="Y80" s="126">
        <f t="shared" si="37"/>
        <v>0</v>
      </c>
      <c r="Z80" s="127">
        <f t="shared" si="38"/>
        <v>0</v>
      </c>
      <c r="AA80" s="128">
        <f t="shared" si="38"/>
        <v>0</v>
      </c>
      <c r="AB80" s="128">
        <f t="shared" si="38"/>
        <v>0</v>
      </c>
      <c r="AC80" s="128">
        <f t="shared" si="38"/>
        <v>0</v>
      </c>
      <c r="AD80" s="128">
        <f t="shared" si="38"/>
        <v>0</v>
      </c>
      <c r="AE80" s="128">
        <f t="shared" si="38"/>
        <v>0</v>
      </c>
      <c r="AF80" s="128">
        <f t="shared" si="38"/>
        <v>0</v>
      </c>
      <c r="AG80" s="128">
        <f t="shared" si="38"/>
        <v>0</v>
      </c>
      <c r="AH80" s="128">
        <f t="shared" si="38"/>
        <v>0</v>
      </c>
      <c r="AI80" s="126">
        <f t="shared" si="39"/>
        <v>0</v>
      </c>
      <c r="AJ80" s="127">
        <f t="shared" si="40"/>
        <v>0</v>
      </c>
      <c r="AK80" s="128">
        <f t="shared" si="40"/>
        <v>0</v>
      </c>
      <c r="AL80" s="128">
        <f t="shared" si="40"/>
        <v>0</v>
      </c>
      <c r="AM80" s="128">
        <f t="shared" si="40"/>
        <v>0</v>
      </c>
      <c r="AN80" s="128">
        <f t="shared" si="40"/>
        <v>0</v>
      </c>
      <c r="AO80" s="128">
        <f t="shared" si="40"/>
        <v>0</v>
      </c>
      <c r="AP80" s="128">
        <f t="shared" si="40"/>
        <v>0</v>
      </c>
      <c r="AQ80" s="128">
        <f t="shared" si="40"/>
        <v>0</v>
      </c>
      <c r="AR80" s="128">
        <f t="shared" si="40"/>
        <v>0</v>
      </c>
    </row>
    <row r="81" spans="1:44" s="130" customFormat="1" x14ac:dyDescent="0.2">
      <c r="A81" s="148">
        <v>318111</v>
      </c>
      <c r="B81" s="149" t="s">
        <v>62</v>
      </c>
      <c r="C81" s="148"/>
      <c r="D81" s="122">
        <f t="shared" si="33"/>
        <v>0</v>
      </c>
      <c r="E81" s="136"/>
      <c r="F81" s="118"/>
      <c r="G81" s="118"/>
      <c r="H81" s="118"/>
      <c r="I81" s="118"/>
      <c r="J81" s="118"/>
      <c r="K81" s="118"/>
      <c r="L81" s="118"/>
      <c r="M81" s="118"/>
      <c r="N81" s="126">
        <f t="shared" si="34"/>
        <v>0</v>
      </c>
      <c r="O81" s="127">
        <f>E81</f>
        <v>0</v>
      </c>
      <c r="P81" s="125">
        <f t="shared" si="35"/>
        <v>0</v>
      </c>
      <c r="Q81" s="125">
        <f t="shared" si="35"/>
        <v>0</v>
      </c>
      <c r="R81" s="125">
        <f t="shared" si="35"/>
        <v>0</v>
      </c>
      <c r="S81" s="125">
        <f t="shared" si="35"/>
        <v>0</v>
      </c>
      <c r="T81" s="125">
        <f t="shared" si="35"/>
        <v>0</v>
      </c>
      <c r="U81" s="128">
        <f t="shared" si="35"/>
        <v>0</v>
      </c>
      <c r="V81" s="128">
        <f t="shared" si="35"/>
        <v>0</v>
      </c>
      <c r="W81" s="128">
        <f t="shared" si="35"/>
        <v>0</v>
      </c>
      <c r="X81" s="129" t="e">
        <f t="shared" si="36"/>
        <v>#DIV/0!</v>
      </c>
      <c r="Y81" s="126">
        <f t="shared" si="37"/>
        <v>0</v>
      </c>
      <c r="Z81" s="127">
        <f t="shared" si="38"/>
        <v>0</v>
      </c>
      <c r="AA81" s="128">
        <f t="shared" si="38"/>
        <v>0</v>
      </c>
      <c r="AB81" s="128">
        <f t="shared" si="38"/>
        <v>0</v>
      </c>
      <c r="AC81" s="128">
        <f t="shared" si="38"/>
        <v>0</v>
      </c>
      <c r="AD81" s="128">
        <f t="shared" si="38"/>
        <v>0</v>
      </c>
      <c r="AE81" s="128">
        <f t="shared" si="38"/>
        <v>0</v>
      </c>
      <c r="AF81" s="128">
        <f t="shared" si="38"/>
        <v>0</v>
      </c>
      <c r="AG81" s="128">
        <f t="shared" si="38"/>
        <v>0</v>
      </c>
      <c r="AH81" s="128">
        <f t="shared" si="38"/>
        <v>0</v>
      </c>
      <c r="AI81" s="126">
        <f t="shared" si="39"/>
        <v>0</v>
      </c>
      <c r="AJ81" s="127">
        <f t="shared" si="40"/>
        <v>0</v>
      </c>
      <c r="AK81" s="128">
        <f t="shared" si="40"/>
        <v>0</v>
      </c>
      <c r="AL81" s="128">
        <f t="shared" si="40"/>
        <v>0</v>
      </c>
      <c r="AM81" s="128">
        <f t="shared" si="40"/>
        <v>0</v>
      </c>
      <c r="AN81" s="128">
        <f t="shared" si="40"/>
        <v>0</v>
      </c>
      <c r="AO81" s="128">
        <f t="shared" si="40"/>
        <v>0</v>
      </c>
      <c r="AP81" s="128">
        <f t="shared" si="40"/>
        <v>0</v>
      </c>
      <c r="AQ81" s="128">
        <f t="shared" si="40"/>
        <v>0</v>
      </c>
      <c r="AR81" s="128">
        <f t="shared" si="40"/>
        <v>0</v>
      </c>
    </row>
    <row r="82" spans="1:44" ht="15.75" customHeight="1" x14ac:dyDescent="0.2">
      <c r="A82" s="113">
        <v>331110</v>
      </c>
      <c r="B82" s="147" t="s">
        <v>63</v>
      </c>
      <c r="C82" s="113"/>
      <c r="D82" s="122">
        <f t="shared" si="33"/>
        <v>0</v>
      </c>
      <c r="E82" s="132"/>
      <c r="F82" s="128"/>
      <c r="G82" s="128"/>
      <c r="H82" s="128"/>
      <c r="I82" s="128"/>
      <c r="J82" s="128"/>
      <c r="K82" s="128"/>
      <c r="L82" s="128"/>
      <c r="M82" s="128"/>
      <c r="N82" s="126">
        <f t="shared" si="34"/>
        <v>0</v>
      </c>
      <c r="O82" s="127">
        <f>E82</f>
        <v>0</v>
      </c>
      <c r="P82" s="125">
        <f t="shared" si="35"/>
        <v>0</v>
      </c>
      <c r="Q82" s="125">
        <f t="shared" si="35"/>
        <v>0</v>
      </c>
      <c r="R82" s="125">
        <f t="shared" si="35"/>
        <v>0</v>
      </c>
      <c r="S82" s="125">
        <f t="shared" si="35"/>
        <v>0</v>
      </c>
      <c r="T82" s="125">
        <f t="shared" si="35"/>
        <v>0</v>
      </c>
      <c r="U82" s="128">
        <f t="shared" si="35"/>
        <v>0</v>
      </c>
      <c r="V82" s="128">
        <f t="shared" si="35"/>
        <v>0</v>
      </c>
      <c r="W82" s="128">
        <f t="shared" si="35"/>
        <v>0</v>
      </c>
      <c r="X82" s="129" t="e">
        <f t="shared" si="36"/>
        <v>#DIV/0!</v>
      </c>
      <c r="Y82" s="126">
        <f t="shared" si="37"/>
        <v>0</v>
      </c>
      <c r="Z82" s="127">
        <f t="shared" si="38"/>
        <v>0</v>
      </c>
      <c r="AA82" s="128">
        <f t="shared" si="38"/>
        <v>0</v>
      </c>
      <c r="AB82" s="128">
        <f t="shared" si="38"/>
        <v>0</v>
      </c>
      <c r="AC82" s="128">
        <f t="shared" si="38"/>
        <v>0</v>
      </c>
      <c r="AD82" s="128">
        <f t="shared" si="38"/>
        <v>0</v>
      </c>
      <c r="AE82" s="128">
        <f t="shared" si="38"/>
        <v>0</v>
      </c>
      <c r="AF82" s="128">
        <f t="shared" si="38"/>
        <v>0</v>
      </c>
      <c r="AG82" s="128">
        <f t="shared" si="38"/>
        <v>0</v>
      </c>
      <c r="AH82" s="128">
        <f t="shared" si="38"/>
        <v>0</v>
      </c>
      <c r="AI82" s="126">
        <f t="shared" si="39"/>
        <v>0</v>
      </c>
      <c r="AJ82" s="127">
        <f t="shared" si="40"/>
        <v>0</v>
      </c>
      <c r="AK82" s="128">
        <f t="shared" si="40"/>
        <v>0</v>
      </c>
      <c r="AL82" s="128">
        <f t="shared" si="40"/>
        <v>0</v>
      </c>
      <c r="AM82" s="128">
        <f t="shared" si="40"/>
        <v>0</v>
      </c>
      <c r="AN82" s="128">
        <f t="shared" si="40"/>
        <v>0</v>
      </c>
      <c r="AO82" s="128">
        <f t="shared" si="40"/>
        <v>0</v>
      </c>
      <c r="AP82" s="128">
        <f t="shared" si="40"/>
        <v>0</v>
      </c>
      <c r="AQ82" s="128">
        <f t="shared" si="40"/>
        <v>0</v>
      </c>
      <c r="AR82" s="128">
        <f t="shared" si="40"/>
        <v>0</v>
      </c>
    </row>
    <row r="83" spans="1:44" ht="15.75" customHeight="1" x14ac:dyDescent="0.2">
      <c r="A83" s="113">
        <v>332110</v>
      </c>
      <c r="B83" s="147" t="s">
        <v>64</v>
      </c>
      <c r="C83" s="113"/>
      <c r="D83" s="122">
        <f t="shared" si="33"/>
        <v>0</v>
      </c>
      <c r="E83" s="132"/>
      <c r="F83" s="128"/>
      <c r="G83" s="128"/>
      <c r="H83" s="128"/>
      <c r="I83" s="128"/>
      <c r="J83" s="128"/>
      <c r="K83" s="128"/>
      <c r="L83" s="128"/>
      <c r="M83" s="128"/>
      <c r="N83" s="126">
        <f t="shared" si="34"/>
        <v>0</v>
      </c>
      <c r="O83" s="127">
        <f>E83</f>
        <v>0</v>
      </c>
      <c r="P83" s="125">
        <f t="shared" si="35"/>
        <v>0</v>
      </c>
      <c r="Q83" s="125">
        <f t="shared" si="35"/>
        <v>0</v>
      </c>
      <c r="R83" s="125">
        <f t="shared" si="35"/>
        <v>0</v>
      </c>
      <c r="S83" s="125">
        <f t="shared" si="35"/>
        <v>0</v>
      </c>
      <c r="T83" s="125">
        <f t="shared" si="35"/>
        <v>0</v>
      </c>
      <c r="U83" s="128">
        <f t="shared" si="35"/>
        <v>0</v>
      </c>
      <c r="V83" s="128">
        <f t="shared" si="35"/>
        <v>0</v>
      </c>
      <c r="W83" s="128">
        <f t="shared" si="35"/>
        <v>0</v>
      </c>
      <c r="X83" s="129" t="e">
        <f t="shared" si="36"/>
        <v>#DIV/0!</v>
      </c>
      <c r="Y83" s="126">
        <f t="shared" si="37"/>
        <v>0</v>
      </c>
      <c r="Z83" s="127">
        <f t="shared" si="38"/>
        <v>0</v>
      </c>
      <c r="AA83" s="128">
        <f t="shared" si="38"/>
        <v>0</v>
      </c>
      <c r="AB83" s="128">
        <f t="shared" si="38"/>
        <v>0</v>
      </c>
      <c r="AC83" s="128">
        <f t="shared" si="38"/>
        <v>0</v>
      </c>
      <c r="AD83" s="128">
        <f t="shared" si="38"/>
        <v>0</v>
      </c>
      <c r="AE83" s="128">
        <f t="shared" si="38"/>
        <v>0</v>
      </c>
      <c r="AF83" s="128">
        <f t="shared" si="38"/>
        <v>0</v>
      </c>
      <c r="AG83" s="128">
        <f t="shared" si="38"/>
        <v>0</v>
      </c>
      <c r="AH83" s="128">
        <f t="shared" si="38"/>
        <v>0</v>
      </c>
      <c r="AI83" s="126">
        <f t="shared" si="39"/>
        <v>0</v>
      </c>
      <c r="AJ83" s="127">
        <f t="shared" si="40"/>
        <v>0</v>
      </c>
      <c r="AK83" s="128">
        <f t="shared" si="40"/>
        <v>0</v>
      </c>
      <c r="AL83" s="128">
        <f t="shared" si="40"/>
        <v>0</v>
      </c>
      <c r="AM83" s="128">
        <f t="shared" si="40"/>
        <v>0</v>
      </c>
      <c r="AN83" s="128">
        <f t="shared" si="40"/>
        <v>0</v>
      </c>
      <c r="AO83" s="128">
        <f t="shared" si="40"/>
        <v>0</v>
      </c>
      <c r="AP83" s="128">
        <f t="shared" si="40"/>
        <v>0</v>
      </c>
      <c r="AQ83" s="128">
        <f t="shared" si="40"/>
        <v>0</v>
      </c>
      <c r="AR83" s="128">
        <f t="shared" si="40"/>
        <v>0</v>
      </c>
    </row>
    <row r="84" spans="1:44" ht="15.75" x14ac:dyDescent="0.2">
      <c r="A84" s="113">
        <v>334110</v>
      </c>
      <c r="B84" s="147" t="s">
        <v>65</v>
      </c>
      <c r="C84" s="113"/>
      <c r="D84" s="122">
        <f t="shared" si="33"/>
        <v>4.5</v>
      </c>
      <c r="E84" s="150">
        <v>4.5</v>
      </c>
      <c r="F84" s="128"/>
      <c r="G84" s="128"/>
      <c r="H84" s="128"/>
      <c r="I84" s="128"/>
      <c r="J84" s="128"/>
      <c r="K84" s="128"/>
      <c r="L84" s="128"/>
      <c r="M84" s="128"/>
      <c r="N84" s="126">
        <f t="shared" si="34"/>
        <v>4.5</v>
      </c>
      <c r="O84" s="127">
        <f>E84</f>
        <v>4.5</v>
      </c>
      <c r="P84" s="125">
        <f t="shared" si="35"/>
        <v>0</v>
      </c>
      <c r="Q84" s="125">
        <f t="shared" si="35"/>
        <v>0</v>
      </c>
      <c r="R84" s="125">
        <f t="shared" si="35"/>
        <v>0</v>
      </c>
      <c r="S84" s="125">
        <f t="shared" si="35"/>
        <v>0</v>
      </c>
      <c r="T84" s="125">
        <f t="shared" si="35"/>
        <v>0</v>
      </c>
      <c r="U84" s="128">
        <f t="shared" si="35"/>
        <v>0</v>
      </c>
      <c r="V84" s="128">
        <f t="shared" si="35"/>
        <v>0</v>
      </c>
      <c r="W84" s="128">
        <f t="shared" si="35"/>
        <v>0</v>
      </c>
      <c r="X84" s="129">
        <f t="shared" si="36"/>
        <v>100</v>
      </c>
      <c r="Y84" s="126">
        <f t="shared" si="37"/>
        <v>4.5</v>
      </c>
      <c r="Z84" s="127">
        <f t="shared" si="38"/>
        <v>4.5</v>
      </c>
      <c r="AA84" s="128">
        <f t="shared" si="38"/>
        <v>0</v>
      </c>
      <c r="AB84" s="128">
        <f t="shared" si="38"/>
        <v>0</v>
      </c>
      <c r="AC84" s="128">
        <f t="shared" si="38"/>
        <v>0</v>
      </c>
      <c r="AD84" s="128">
        <f t="shared" si="38"/>
        <v>0</v>
      </c>
      <c r="AE84" s="128">
        <f t="shared" si="38"/>
        <v>0</v>
      </c>
      <c r="AF84" s="128">
        <f t="shared" si="38"/>
        <v>0</v>
      </c>
      <c r="AG84" s="128">
        <f t="shared" si="38"/>
        <v>0</v>
      </c>
      <c r="AH84" s="128">
        <f t="shared" si="38"/>
        <v>0</v>
      </c>
      <c r="AI84" s="126">
        <f t="shared" si="39"/>
        <v>4.5</v>
      </c>
      <c r="AJ84" s="127">
        <f t="shared" si="40"/>
        <v>4.5</v>
      </c>
      <c r="AK84" s="128">
        <f t="shared" si="40"/>
        <v>0</v>
      </c>
      <c r="AL84" s="128">
        <f t="shared" si="40"/>
        <v>0</v>
      </c>
      <c r="AM84" s="128">
        <f t="shared" si="40"/>
        <v>0</v>
      </c>
      <c r="AN84" s="128">
        <f t="shared" si="40"/>
        <v>0</v>
      </c>
      <c r="AO84" s="128">
        <f t="shared" si="40"/>
        <v>0</v>
      </c>
      <c r="AP84" s="128">
        <f t="shared" si="40"/>
        <v>0</v>
      </c>
      <c r="AQ84" s="128">
        <f t="shared" si="40"/>
        <v>0</v>
      </c>
      <c r="AR84" s="128">
        <f t="shared" si="40"/>
        <v>0</v>
      </c>
    </row>
    <row r="85" spans="1:44" ht="18" customHeight="1" x14ac:dyDescent="0.2">
      <c r="A85" s="141">
        <v>335110</v>
      </c>
      <c r="B85" s="147" t="s">
        <v>66</v>
      </c>
      <c r="C85" s="142"/>
      <c r="D85" s="122">
        <f t="shared" si="33"/>
        <v>12</v>
      </c>
      <c r="E85" s="132">
        <v>12</v>
      </c>
      <c r="F85" s="128"/>
      <c r="G85" s="128"/>
      <c r="H85" s="128"/>
      <c r="I85" s="128"/>
      <c r="J85" s="128"/>
      <c r="K85" s="128"/>
      <c r="L85" s="128"/>
      <c r="M85" s="128"/>
      <c r="N85" s="126">
        <f t="shared" si="34"/>
        <v>10</v>
      </c>
      <c r="O85" s="127">
        <v>10</v>
      </c>
      <c r="P85" s="125">
        <f t="shared" si="35"/>
        <v>0</v>
      </c>
      <c r="Q85" s="125">
        <f t="shared" si="35"/>
        <v>0</v>
      </c>
      <c r="R85" s="125">
        <f t="shared" si="35"/>
        <v>0</v>
      </c>
      <c r="S85" s="125">
        <f t="shared" si="35"/>
        <v>0</v>
      </c>
      <c r="T85" s="125">
        <f t="shared" si="35"/>
        <v>0</v>
      </c>
      <c r="U85" s="128">
        <f t="shared" si="35"/>
        <v>0</v>
      </c>
      <c r="V85" s="128">
        <f t="shared" si="35"/>
        <v>0</v>
      </c>
      <c r="W85" s="128">
        <f t="shared" si="35"/>
        <v>0</v>
      </c>
      <c r="X85" s="129">
        <f t="shared" si="36"/>
        <v>83.333333333333343</v>
      </c>
      <c r="Y85" s="126">
        <f t="shared" si="37"/>
        <v>10</v>
      </c>
      <c r="Z85" s="127">
        <f t="shared" si="38"/>
        <v>10</v>
      </c>
      <c r="AA85" s="128">
        <f t="shared" si="38"/>
        <v>0</v>
      </c>
      <c r="AB85" s="128">
        <f t="shared" si="38"/>
        <v>0</v>
      </c>
      <c r="AC85" s="128">
        <f t="shared" si="38"/>
        <v>0</v>
      </c>
      <c r="AD85" s="128">
        <f t="shared" si="38"/>
        <v>0</v>
      </c>
      <c r="AE85" s="128">
        <f t="shared" si="38"/>
        <v>0</v>
      </c>
      <c r="AF85" s="128">
        <f t="shared" si="38"/>
        <v>0</v>
      </c>
      <c r="AG85" s="128">
        <f t="shared" si="38"/>
        <v>0</v>
      </c>
      <c r="AH85" s="128">
        <f t="shared" si="38"/>
        <v>0</v>
      </c>
      <c r="AI85" s="126">
        <f t="shared" si="39"/>
        <v>10</v>
      </c>
      <c r="AJ85" s="127">
        <f t="shared" si="40"/>
        <v>10</v>
      </c>
      <c r="AK85" s="128">
        <f t="shared" si="40"/>
        <v>0</v>
      </c>
      <c r="AL85" s="128">
        <f t="shared" si="40"/>
        <v>0</v>
      </c>
      <c r="AM85" s="128">
        <f t="shared" si="40"/>
        <v>0</v>
      </c>
      <c r="AN85" s="128">
        <f t="shared" si="40"/>
        <v>0</v>
      </c>
      <c r="AO85" s="128">
        <f t="shared" si="40"/>
        <v>0</v>
      </c>
      <c r="AP85" s="128">
        <f t="shared" si="40"/>
        <v>0</v>
      </c>
      <c r="AQ85" s="128">
        <f t="shared" si="40"/>
        <v>0</v>
      </c>
      <c r="AR85" s="128">
        <f t="shared" si="40"/>
        <v>0</v>
      </c>
    </row>
    <row r="86" spans="1:44" ht="18" customHeight="1" x14ac:dyDescent="0.2">
      <c r="A86" s="113">
        <v>336110</v>
      </c>
      <c r="B86" s="147" t="s">
        <v>67</v>
      </c>
      <c r="C86" s="113"/>
      <c r="D86" s="122">
        <f t="shared" si="33"/>
        <v>15</v>
      </c>
      <c r="E86" s="132">
        <v>15</v>
      </c>
      <c r="F86" s="128"/>
      <c r="G86" s="128"/>
      <c r="H86" s="128"/>
      <c r="I86" s="128"/>
      <c r="J86" s="128"/>
      <c r="K86" s="128"/>
      <c r="L86" s="128"/>
      <c r="M86" s="128"/>
      <c r="N86" s="126">
        <f t="shared" si="34"/>
        <v>5</v>
      </c>
      <c r="O86" s="127">
        <v>5</v>
      </c>
      <c r="P86" s="125">
        <f t="shared" si="35"/>
        <v>0</v>
      </c>
      <c r="Q86" s="125">
        <f t="shared" si="35"/>
        <v>0</v>
      </c>
      <c r="R86" s="125">
        <f t="shared" si="35"/>
        <v>0</v>
      </c>
      <c r="S86" s="125">
        <f t="shared" si="35"/>
        <v>0</v>
      </c>
      <c r="T86" s="125">
        <f t="shared" si="35"/>
        <v>0</v>
      </c>
      <c r="U86" s="128">
        <f t="shared" si="35"/>
        <v>0</v>
      </c>
      <c r="V86" s="128">
        <f t="shared" si="35"/>
        <v>0</v>
      </c>
      <c r="W86" s="128">
        <f t="shared" si="35"/>
        <v>0</v>
      </c>
      <c r="X86" s="129">
        <f t="shared" si="36"/>
        <v>33.333333333333329</v>
      </c>
      <c r="Y86" s="126">
        <f t="shared" si="37"/>
        <v>5</v>
      </c>
      <c r="Z86" s="127">
        <f t="shared" si="38"/>
        <v>5</v>
      </c>
      <c r="AA86" s="128">
        <f t="shared" si="38"/>
        <v>0</v>
      </c>
      <c r="AB86" s="128">
        <f t="shared" si="38"/>
        <v>0</v>
      </c>
      <c r="AC86" s="128">
        <f t="shared" si="38"/>
        <v>0</v>
      </c>
      <c r="AD86" s="128">
        <f t="shared" si="38"/>
        <v>0</v>
      </c>
      <c r="AE86" s="128">
        <f t="shared" si="38"/>
        <v>0</v>
      </c>
      <c r="AF86" s="128">
        <f t="shared" si="38"/>
        <v>0</v>
      </c>
      <c r="AG86" s="128">
        <f t="shared" si="38"/>
        <v>0</v>
      </c>
      <c r="AH86" s="128">
        <f t="shared" si="38"/>
        <v>0</v>
      </c>
      <c r="AI86" s="126">
        <f t="shared" si="39"/>
        <v>5</v>
      </c>
      <c r="AJ86" s="127">
        <f t="shared" si="40"/>
        <v>5</v>
      </c>
      <c r="AK86" s="128">
        <f t="shared" si="40"/>
        <v>0</v>
      </c>
      <c r="AL86" s="128">
        <f t="shared" si="40"/>
        <v>0</v>
      </c>
      <c r="AM86" s="128">
        <f t="shared" si="40"/>
        <v>0</v>
      </c>
      <c r="AN86" s="128">
        <f t="shared" si="40"/>
        <v>0</v>
      </c>
      <c r="AO86" s="128">
        <f t="shared" si="40"/>
        <v>0</v>
      </c>
      <c r="AP86" s="128">
        <f t="shared" si="40"/>
        <v>0</v>
      </c>
      <c r="AQ86" s="128">
        <f t="shared" si="40"/>
        <v>0</v>
      </c>
      <c r="AR86" s="128">
        <f t="shared" si="40"/>
        <v>0</v>
      </c>
    </row>
    <row r="87" spans="1:44" x14ac:dyDescent="0.2">
      <c r="A87" s="113">
        <v>337110</v>
      </c>
      <c r="B87" s="147" t="s">
        <v>68</v>
      </c>
      <c r="C87" s="113"/>
      <c r="D87" s="122">
        <f t="shared" si="33"/>
        <v>37</v>
      </c>
      <c r="E87" s="132">
        <v>37</v>
      </c>
      <c r="F87" s="128"/>
      <c r="G87" s="128"/>
      <c r="H87" s="128"/>
      <c r="I87" s="128"/>
      <c r="J87" s="128"/>
      <c r="K87" s="128"/>
      <c r="L87" s="128"/>
      <c r="M87" s="128"/>
      <c r="N87" s="126">
        <f t="shared" si="34"/>
        <v>0</v>
      </c>
      <c r="O87" s="127">
        <v>0</v>
      </c>
      <c r="P87" s="125">
        <f t="shared" si="35"/>
        <v>0</v>
      </c>
      <c r="Q87" s="125">
        <f t="shared" si="35"/>
        <v>0</v>
      </c>
      <c r="R87" s="125">
        <f t="shared" si="35"/>
        <v>0</v>
      </c>
      <c r="S87" s="125">
        <f t="shared" si="35"/>
        <v>0</v>
      </c>
      <c r="T87" s="125">
        <f t="shared" si="35"/>
        <v>0</v>
      </c>
      <c r="U87" s="128">
        <f t="shared" si="35"/>
        <v>0</v>
      </c>
      <c r="V87" s="128">
        <f t="shared" si="35"/>
        <v>0</v>
      </c>
      <c r="W87" s="128">
        <f t="shared" si="35"/>
        <v>0</v>
      </c>
      <c r="X87" s="129">
        <f t="shared" si="36"/>
        <v>0</v>
      </c>
      <c r="Y87" s="126">
        <f t="shared" si="37"/>
        <v>0</v>
      </c>
      <c r="Z87" s="127">
        <f t="shared" si="38"/>
        <v>0</v>
      </c>
      <c r="AA87" s="128">
        <f t="shared" si="38"/>
        <v>0</v>
      </c>
      <c r="AB87" s="128">
        <f t="shared" si="38"/>
        <v>0</v>
      </c>
      <c r="AC87" s="128">
        <f t="shared" si="38"/>
        <v>0</v>
      </c>
      <c r="AD87" s="128">
        <f t="shared" si="38"/>
        <v>0</v>
      </c>
      <c r="AE87" s="128">
        <f t="shared" si="38"/>
        <v>0</v>
      </c>
      <c r="AF87" s="128">
        <f t="shared" si="38"/>
        <v>0</v>
      </c>
      <c r="AG87" s="128">
        <f t="shared" si="38"/>
        <v>0</v>
      </c>
      <c r="AH87" s="128">
        <f t="shared" si="38"/>
        <v>0</v>
      </c>
      <c r="AI87" s="126">
        <f t="shared" si="39"/>
        <v>0</v>
      </c>
      <c r="AJ87" s="127">
        <f t="shared" si="40"/>
        <v>0</v>
      </c>
      <c r="AK87" s="128">
        <f t="shared" si="40"/>
        <v>0</v>
      </c>
      <c r="AL87" s="128">
        <f t="shared" si="40"/>
        <v>0</v>
      </c>
      <c r="AM87" s="128">
        <f t="shared" si="40"/>
        <v>0</v>
      </c>
      <c r="AN87" s="128">
        <f t="shared" si="40"/>
        <v>0</v>
      </c>
      <c r="AO87" s="128">
        <f t="shared" si="40"/>
        <v>0</v>
      </c>
      <c r="AP87" s="128">
        <f t="shared" si="40"/>
        <v>0</v>
      </c>
      <c r="AQ87" s="128">
        <f t="shared" si="40"/>
        <v>0</v>
      </c>
      <c r="AR87" s="128">
        <f t="shared" si="40"/>
        <v>0</v>
      </c>
    </row>
    <row r="88" spans="1:44" x14ac:dyDescent="0.2">
      <c r="A88" s="113">
        <v>338110</v>
      </c>
      <c r="B88" s="147" t="s">
        <v>69</v>
      </c>
      <c r="C88" s="113"/>
      <c r="D88" s="122">
        <f t="shared" si="33"/>
        <v>0</v>
      </c>
      <c r="E88" s="132"/>
      <c r="F88" s="128"/>
      <c r="G88" s="128"/>
      <c r="H88" s="128"/>
      <c r="I88" s="128"/>
      <c r="J88" s="128"/>
      <c r="K88" s="128"/>
      <c r="L88" s="128"/>
      <c r="M88" s="128"/>
      <c r="N88" s="126">
        <f t="shared" si="34"/>
        <v>0</v>
      </c>
      <c r="O88" s="127"/>
      <c r="P88" s="125">
        <f t="shared" si="35"/>
        <v>0</v>
      </c>
      <c r="Q88" s="125">
        <f t="shared" si="35"/>
        <v>0</v>
      </c>
      <c r="R88" s="125">
        <f t="shared" si="35"/>
        <v>0</v>
      </c>
      <c r="S88" s="125">
        <f t="shared" si="35"/>
        <v>0</v>
      </c>
      <c r="T88" s="125">
        <f t="shared" si="35"/>
        <v>0</v>
      </c>
      <c r="U88" s="128">
        <f t="shared" si="35"/>
        <v>0</v>
      </c>
      <c r="V88" s="128">
        <f t="shared" si="35"/>
        <v>0</v>
      </c>
      <c r="W88" s="128">
        <f t="shared" si="35"/>
        <v>0</v>
      </c>
      <c r="X88" s="129" t="e">
        <f t="shared" si="36"/>
        <v>#DIV/0!</v>
      </c>
      <c r="Y88" s="126">
        <f t="shared" si="37"/>
        <v>0</v>
      </c>
      <c r="Z88" s="127">
        <f t="shared" si="38"/>
        <v>0</v>
      </c>
      <c r="AA88" s="128">
        <f t="shared" si="38"/>
        <v>0</v>
      </c>
      <c r="AB88" s="128">
        <f t="shared" si="38"/>
        <v>0</v>
      </c>
      <c r="AC88" s="128">
        <f t="shared" si="38"/>
        <v>0</v>
      </c>
      <c r="AD88" s="128">
        <f t="shared" si="38"/>
        <v>0</v>
      </c>
      <c r="AE88" s="128">
        <f t="shared" si="38"/>
        <v>0</v>
      </c>
      <c r="AF88" s="128">
        <f t="shared" si="38"/>
        <v>0</v>
      </c>
      <c r="AG88" s="128">
        <f t="shared" si="38"/>
        <v>0</v>
      </c>
      <c r="AH88" s="128">
        <f t="shared" si="38"/>
        <v>0</v>
      </c>
      <c r="AI88" s="126">
        <f t="shared" si="39"/>
        <v>0</v>
      </c>
      <c r="AJ88" s="127">
        <f t="shared" si="40"/>
        <v>0</v>
      </c>
      <c r="AK88" s="128">
        <f t="shared" si="40"/>
        <v>0</v>
      </c>
      <c r="AL88" s="128">
        <f t="shared" si="40"/>
        <v>0</v>
      </c>
      <c r="AM88" s="128">
        <f t="shared" si="40"/>
        <v>0</v>
      </c>
      <c r="AN88" s="128">
        <f t="shared" si="40"/>
        <v>0</v>
      </c>
      <c r="AO88" s="128">
        <f t="shared" si="40"/>
        <v>0</v>
      </c>
      <c r="AP88" s="128">
        <f t="shared" si="40"/>
        <v>0</v>
      </c>
      <c r="AQ88" s="128">
        <f t="shared" si="40"/>
        <v>0</v>
      </c>
      <c r="AR88" s="128">
        <f t="shared" si="40"/>
        <v>0</v>
      </c>
    </row>
    <row r="89" spans="1:44" ht="15" customHeight="1" x14ac:dyDescent="0.2">
      <c r="A89" s="113">
        <v>339110</v>
      </c>
      <c r="B89" s="147" t="s">
        <v>70</v>
      </c>
      <c r="C89" s="113"/>
      <c r="D89" s="122">
        <f t="shared" si="33"/>
        <v>0</v>
      </c>
      <c r="E89" s="132"/>
      <c r="F89" s="128"/>
      <c r="G89" s="128"/>
      <c r="H89" s="128"/>
      <c r="I89" s="128"/>
      <c r="J89" s="128"/>
      <c r="K89" s="128"/>
      <c r="L89" s="128"/>
      <c r="M89" s="128"/>
      <c r="N89" s="126">
        <f t="shared" si="34"/>
        <v>0</v>
      </c>
      <c r="O89" s="127"/>
      <c r="P89" s="125">
        <f t="shared" si="35"/>
        <v>0</v>
      </c>
      <c r="Q89" s="125">
        <f t="shared" si="35"/>
        <v>0</v>
      </c>
      <c r="R89" s="125">
        <f t="shared" si="35"/>
        <v>0</v>
      </c>
      <c r="S89" s="125">
        <f t="shared" si="35"/>
        <v>0</v>
      </c>
      <c r="T89" s="125">
        <f t="shared" si="35"/>
        <v>0</v>
      </c>
      <c r="U89" s="128">
        <f t="shared" si="35"/>
        <v>0</v>
      </c>
      <c r="V89" s="128">
        <f t="shared" si="35"/>
        <v>0</v>
      </c>
      <c r="W89" s="128">
        <f t="shared" si="35"/>
        <v>0</v>
      </c>
      <c r="X89" s="129" t="e">
        <f t="shared" si="36"/>
        <v>#DIV/0!</v>
      </c>
      <c r="Y89" s="126">
        <f t="shared" si="37"/>
        <v>0</v>
      </c>
      <c r="Z89" s="127">
        <f t="shared" si="38"/>
        <v>0</v>
      </c>
      <c r="AA89" s="128">
        <f t="shared" si="38"/>
        <v>0</v>
      </c>
      <c r="AB89" s="128">
        <f t="shared" si="38"/>
        <v>0</v>
      </c>
      <c r="AC89" s="128">
        <f t="shared" si="38"/>
        <v>0</v>
      </c>
      <c r="AD89" s="128">
        <f t="shared" si="38"/>
        <v>0</v>
      </c>
      <c r="AE89" s="128">
        <f t="shared" si="38"/>
        <v>0</v>
      </c>
      <c r="AF89" s="128">
        <f t="shared" si="38"/>
        <v>0</v>
      </c>
      <c r="AG89" s="128">
        <f t="shared" si="38"/>
        <v>0</v>
      </c>
      <c r="AH89" s="128">
        <f t="shared" si="38"/>
        <v>0</v>
      </c>
      <c r="AI89" s="126">
        <f t="shared" si="39"/>
        <v>0</v>
      </c>
      <c r="AJ89" s="127">
        <f t="shared" si="40"/>
        <v>0</v>
      </c>
      <c r="AK89" s="128">
        <f t="shared" si="40"/>
        <v>0</v>
      </c>
      <c r="AL89" s="128">
        <f t="shared" si="40"/>
        <v>0</v>
      </c>
      <c r="AM89" s="128">
        <f t="shared" si="40"/>
        <v>0</v>
      </c>
      <c r="AN89" s="128">
        <f t="shared" si="40"/>
        <v>0</v>
      </c>
      <c r="AO89" s="128">
        <f t="shared" si="40"/>
        <v>0</v>
      </c>
      <c r="AP89" s="128">
        <f t="shared" si="40"/>
        <v>0</v>
      </c>
      <c r="AQ89" s="128">
        <f t="shared" si="40"/>
        <v>0</v>
      </c>
      <c r="AR89" s="128">
        <f t="shared" si="40"/>
        <v>0</v>
      </c>
    </row>
    <row r="90" spans="1:44" s="145" customFormat="1" ht="15" customHeight="1" x14ac:dyDescent="0.2">
      <c r="A90" s="151"/>
      <c r="B90" s="151"/>
      <c r="C90" s="152">
        <f>SUM(C39:C42,C49,C53,C55,C56,C59,C61,C65,C67,C74,C76:C89)</f>
        <v>372.9</v>
      </c>
      <c r="D90" s="152">
        <f>SUM(D39:D42,D49,D53,D55,D56,D59,D61,D65,D67,D74,D76:D89)</f>
        <v>5936.9</v>
      </c>
      <c r="E90" s="136">
        <f>SUM(E39:E42,E49,E53,E55,E56,E59,E61,E65,E67,E74,E76:E89)</f>
        <v>5936.9</v>
      </c>
      <c r="F90" s="152">
        <f t="shared" ref="F90:AR90" si="41">SUM(F39:F42,F49,F53,F55,F56,F59,F61,F65,F67,F74,F76:F89)</f>
        <v>0</v>
      </c>
      <c r="G90" s="152">
        <f t="shared" si="41"/>
        <v>0</v>
      </c>
      <c r="H90" s="152">
        <f t="shared" si="41"/>
        <v>0</v>
      </c>
      <c r="I90" s="152">
        <f t="shared" si="41"/>
        <v>0</v>
      </c>
      <c r="J90" s="152">
        <f t="shared" si="41"/>
        <v>0</v>
      </c>
      <c r="K90" s="152">
        <f t="shared" si="41"/>
        <v>0</v>
      </c>
      <c r="L90" s="152">
        <f t="shared" si="41"/>
        <v>0</v>
      </c>
      <c r="M90" s="152">
        <f t="shared" si="41"/>
        <v>0</v>
      </c>
      <c r="N90" s="152">
        <f t="shared" si="41"/>
        <v>5105.8</v>
      </c>
      <c r="O90" s="153">
        <f t="shared" si="41"/>
        <v>4655.8</v>
      </c>
      <c r="P90" s="152">
        <f t="shared" si="41"/>
        <v>450</v>
      </c>
      <c r="Q90" s="152">
        <f t="shared" si="41"/>
        <v>0</v>
      </c>
      <c r="R90" s="152">
        <f t="shared" si="41"/>
        <v>0</v>
      </c>
      <c r="S90" s="152">
        <f t="shared" si="41"/>
        <v>0</v>
      </c>
      <c r="T90" s="152">
        <f t="shared" si="41"/>
        <v>0</v>
      </c>
      <c r="U90" s="152">
        <f t="shared" si="41"/>
        <v>0</v>
      </c>
      <c r="V90" s="152">
        <f t="shared" si="41"/>
        <v>0</v>
      </c>
      <c r="W90" s="152">
        <f t="shared" si="41"/>
        <v>0</v>
      </c>
      <c r="X90" s="152" t="e">
        <f t="shared" si="41"/>
        <v>#DIV/0!</v>
      </c>
      <c r="Y90" s="152">
        <f t="shared" si="41"/>
        <v>5371.8</v>
      </c>
      <c r="Z90" s="153">
        <f t="shared" si="41"/>
        <v>4921.8</v>
      </c>
      <c r="AA90" s="152">
        <f t="shared" si="41"/>
        <v>450</v>
      </c>
      <c r="AB90" s="152">
        <f t="shared" si="41"/>
        <v>0</v>
      </c>
      <c r="AC90" s="152">
        <f t="shared" si="41"/>
        <v>0</v>
      </c>
      <c r="AD90" s="152">
        <f t="shared" si="41"/>
        <v>0</v>
      </c>
      <c r="AE90" s="152">
        <f t="shared" si="41"/>
        <v>0</v>
      </c>
      <c r="AF90" s="152">
        <f t="shared" si="41"/>
        <v>0</v>
      </c>
      <c r="AG90" s="152">
        <f t="shared" si="41"/>
        <v>0</v>
      </c>
      <c r="AH90" s="152">
        <f t="shared" si="41"/>
        <v>0</v>
      </c>
      <c r="AI90" s="152">
        <f t="shared" si="41"/>
        <v>5616.5</v>
      </c>
      <c r="AJ90" s="153">
        <f t="shared" si="41"/>
        <v>5166.5</v>
      </c>
      <c r="AK90" s="152">
        <f t="shared" si="41"/>
        <v>450</v>
      </c>
      <c r="AL90" s="152">
        <f t="shared" si="41"/>
        <v>0</v>
      </c>
      <c r="AM90" s="152">
        <f t="shared" si="41"/>
        <v>0</v>
      </c>
      <c r="AN90" s="152">
        <f t="shared" si="41"/>
        <v>0</v>
      </c>
      <c r="AO90" s="152">
        <f t="shared" si="41"/>
        <v>0</v>
      </c>
      <c r="AP90" s="152">
        <f t="shared" si="41"/>
        <v>0</v>
      </c>
      <c r="AQ90" s="152">
        <f t="shared" si="41"/>
        <v>0</v>
      </c>
      <c r="AR90" s="152">
        <f t="shared" si="41"/>
        <v>0</v>
      </c>
    </row>
    <row r="91" spans="1:44" ht="14.45" customHeight="1" x14ac:dyDescent="0.2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</row>
    <row r="92" spans="1:44" s="130" customFormat="1" ht="19.5" customHeight="1" x14ac:dyDescent="0.2">
      <c r="A92" s="113">
        <v>211180</v>
      </c>
      <c r="B92" s="115" t="s">
        <v>33</v>
      </c>
      <c r="C92" s="113"/>
      <c r="D92" s="122">
        <f t="shared" ref="D92:D98" si="42">SUM(E92:M92)</f>
        <v>0</v>
      </c>
      <c r="E92" s="136"/>
      <c r="F92" s="118"/>
      <c r="G92" s="118"/>
      <c r="H92" s="118"/>
      <c r="I92" s="118"/>
      <c r="J92" s="118"/>
      <c r="K92" s="118"/>
      <c r="L92" s="118"/>
      <c r="M92" s="118"/>
      <c r="N92" s="126">
        <f t="shared" ref="N92:N98" si="43">SUM(O92:W92)</f>
        <v>0</v>
      </c>
      <c r="O92" s="127">
        <f t="shared" ref="O92:W98" si="44">E92</f>
        <v>0</v>
      </c>
      <c r="P92" s="125">
        <f t="shared" si="44"/>
        <v>0</v>
      </c>
      <c r="Q92" s="125">
        <f t="shared" si="44"/>
        <v>0</v>
      </c>
      <c r="R92" s="125">
        <f t="shared" si="44"/>
        <v>0</v>
      </c>
      <c r="S92" s="125">
        <f t="shared" si="44"/>
        <v>0</v>
      </c>
      <c r="T92" s="125">
        <f t="shared" si="44"/>
        <v>0</v>
      </c>
      <c r="U92" s="128">
        <f t="shared" si="44"/>
        <v>0</v>
      </c>
      <c r="V92" s="128">
        <f t="shared" si="44"/>
        <v>0</v>
      </c>
      <c r="W92" s="128">
        <f t="shared" si="44"/>
        <v>0</v>
      </c>
      <c r="X92" s="129" t="e">
        <f t="shared" ref="X92:X98" si="45">N92/D92*100</f>
        <v>#DIV/0!</v>
      </c>
      <c r="Y92" s="126">
        <f t="shared" ref="Y92:Y98" si="46">SUM(Z92:AH92)</f>
        <v>0</v>
      </c>
      <c r="Z92" s="127">
        <f t="shared" ref="Z92:AH98" si="47">O92</f>
        <v>0</v>
      </c>
      <c r="AA92" s="128">
        <f t="shared" si="47"/>
        <v>0</v>
      </c>
      <c r="AB92" s="128">
        <f t="shared" si="47"/>
        <v>0</v>
      </c>
      <c r="AC92" s="128">
        <f t="shared" si="47"/>
        <v>0</v>
      </c>
      <c r="AD92" s="128">
        <f t="shared" si="47"/>
        <v>0</v>
      </c>
      <c r="AE92" s="128">
        <f t="shared" si="47"/>
        <v>0</v>
      </c>
      <c r="AF92" s="128">
        <f t="shared" si="47"/>
        <v>0</v>
      </c>
      <c r="AG92" s="128">
        <f t="shared" si="47"/>
        <v>0</v>
      </c>
      <c r="AH92" s="128">
        <f t="shared" si="47"/>
        <v>0</v>
      </c>
      <c r="AI92" s="126">
        <f t="shared" ref="AI92:AI98" si="48">SUM(AJ92:AR92)</f>
        <v>0</v>
      </c>
      <c r="AJ92" s="127">
        <f t="shared" ref="AJ92:AR98" si="49">Z92</f>
        <v>0</v>
      </c>
      <c r="AK92" s="128">
        <f t="shared" si="49"/>
        <v>0</v>
      </c>
      <c r="AL92" s="128">
        <f t="shared" si="49"/>
        <v>0</v>
      </c>
      <c r="AM92" s="128">
        <f t="shared" si="49"/>
        <v>0</v>
      </c>
      <c r="AN92" s="128">
        <f t="shared" si="49"/>
        <v>0</v>
      </c>
      <c r="AO92" s="128">
        <f t="shared" si="49"/>
        <v>0</v>
      </c>
      <c r="AP92" s="128">
        <f t="shared" si="49"/>
        <v>0</v>
      </c>
      <c r="AQ92" s="128">
        <f t="shared" si="49"/>
        <v>0</v>
      </c>
      <c r="AR92" s="128">
        <f t="shared" si="49"/>
        <v>0</v>
      </c>
    </row>
    <row r="93" spans="1:44" s="130" customFormat="1" ht="26.45" customHeight="1" x14ac:dyDescent="0.2">
      <c r="A93" s="113">
        <v>211200</v>
      </c>
      <c r="B93" s="115" t="s">
        <v>34</v>
      </c>
      <c r="C93" s="113"/>
      <c r="D93" s="122">
        <f t="shared" si="42"/>
        <v>0</v>
      </c>
      <c r="E93" s="136"/>
      <c r="F93" s="118"/>
      <c r="G93" s="118"/>
      <c r="H93" s="118"/>
      <c r="I93" s="118"/>
      <c r="J93" s="118"/>
      <c r="K93" s="118"/>
      <c r="L93" s="118"/>
      <c r="M93" s="118"/>
      <c r="N93" s="126">
        <f t="shared" si="43"/>
        <v>0</v>
      </c>
      <c r="O93" s="127">
        <f t="shared" si="44"/>
        <v>0</v>
      </c>
      <c r="P93" s="125">
        <f t="shared" si="44"/>
        <v>0</v>
      </c>
      <c r="Q93" s="125">
        <f t="shared" si="44"/>
        <v>0</v>
      </c>
      <c r="R93" s="125">
        <f t="shared" si="44"/>
        <v>0</v>
      </c>
      <c r="S93" s="125">
        <f t="shared" si="44"/>
        <v>0</v>
      </c>
      <c r="T93" s="125">
        <f t="shared" si="44"/>
        <v>0</v>
      </c>
      <c r="U93" s="128">
        <f t="shared" si="44"/>
        <v>0</v>
      </c>
      <c r="V93" s="128">
        <f t="shared" si="44"/>
        <v>0</v>
      </c>
      <c r="W93" s="128">
        <f t="shared" si="44"/>
        <v>0</v>
      </c>
      <c r="X93" s="129" t="e">
        <f t="shared" si="45"/>
        <v>#DIV/0!</v>
      </c>
      <c r="Y93" s="126">
        <f t="shared" si="46"/>
        <v>0</v>
      </c>
      <c r="Z93" s="127">
        <f t="shared" si="47"/>
        <v>0</v>
      </c>
      <c r="AA93" s="128">
        <f t="shared" si="47"/>
        <v>0</v>
      </c>
      <c r="AB93" s="128">
        <f t="shared" si="47"/>
        <v>0</v>
      </c>
      <c r="AC93" s="128">
        <f t="shared" si="47"/>
        <v>0</v>
      </c>
      <c r="AD93" s="128">
        <f t="shared" si="47"/>
        <v>0</v>
      </c>
      <c r="AE93" s="128">
        <f t="shared" si="47"/>
        <v>0</v>
      </c>
      <c r="AF93" s="128">
        <f t="shared" si="47"/>
        <v>0</v>
      </c>
      <c r="AG93" s="128">
        <f t="shared" si="47"/>
        <v>0</v>
      </c>
      <c r="AH93" s="128">
        <f t="shared" si="47"/>
        <v>0</v>
      </c>
      <c r="AI93" s="126">
        <f t="shared" si="48"/>
        <v>0</v>
      </c>
      <c r="AJ93" s="127">
        <f t="shared" si="49"/>
        <v>0</v>
      </c>
      <c r="AK93" s="128">
        <f t="shared" si="49"/>
        <v>0</v>
      </c>
      <c r="AL93" s="128">
        <f t="shared" si="49"/>
        <v>0</v>
      </c>
      <c r="AM93" s="128">
        <f t="shared" si="49"/>
        <v>0</v>
      </c>
      <c r="AN93" s="128">
        <f t="shared" si="49"/>
        <v>0</v>
      </c>
      <c r="AO93" s="128">
        <f t="shared" si="49"/>
        <v>0</v>
      </c>
      <c r="AP93" s="128">
        <f t="shared" si="49"/>
        <v>0</v>
      </c>
      <c r="AQ93" s="128">
        <f t="shared" si="49"/>
        <v>0</v>
      </c>
      <c r="AR93" s="128">
        <f t="shared" si="49"/>
        <v>0</v>
      </c>
    </row>
    <row r="94" spans="1:44" s="130" customFormat="1" ht="25.9" customHeight="1" x14ac:dyDescent="0.2">
      <c r="A94" s="113">
        <v>212100</v>
      </c>
      <c r="B94" s="115" t="s">
        <v>35</v>
      </c>
      <c r="C94" s="113"/>
      <c r="D94" s="122">
        <f t="shared" si="42"/>
        <v>0</v>
      </c>
      <c r="E94" s="136"/>
      <c r="F94" s="118"/>
      <c r="G94" s="118"/>
      <c r="H94" s="118"/>
      <c r="I94" s="118"/>
      <c r="J94" s="118"/>
      <c r="K94" s="118"/>
      <c r="L94" s="118"/>
      <c r="M94" s="118"/>
      <c r="N94" s="126">
        <f t="shared" si="43"/>
        <v>0</v>
      </c>
      <c r="O94" s="127">
        <f t="shared" si="44"/>
        <v>0</v>
      </c>
      <c r="P94" s="125">
        <f t="shared" si="44"/>
        <v>0</v>
      </c>
      <c r="Q94" s="125">
        <f t="shared" si="44"/>
        <v>0</v>
      </c>
      <c r="R94" s="125">
        <f t="shared" si="44"/>
        <v>0</v>
      </c>
      <c r="S94" s="125">
        <f t="shared" si="44"/>
        <v>0</v>
      </c>
      <c r="T94" s="125">
        <f t="shared" si="44"/>
        <v>0</v>
      </c>
      <c r="U94" s="128">
        <f t="shared" si="44"/>
        <v>0</v>
      </c>
      <c r="V94" s="128">
        <f t="shared" si="44"/>
        <v>0</v>
      </c>
      <c r="W94" s="128">
        <f t="shared" si="44"/>
        <v>0</v>
      </c>
      <c r="X94" s="129" t="e">
        <f t="shared" si="45"/>
        <v>#DIV/0!</v>
      </c>
      <c r="Y94" s="126">
        <f t="shared" si="46"/>
        <v>0</v>
      </c>
      <c r="Z94" s="127">
        <f t="shared" si="47"/>
        <v>0</v>
      </c>
      <c r="AA94" s="128">
        <f t="shared" si="47"/>
        <v>0</v>
      </c>
      <c r="AB94" s="128">
        <f t="shared" si="47"/>
        <v>0</v>
      </c>
      <c r="AC94" s="128">
        <f t="shared" si="47"/>
        <v>0</v>
      </c>
      <c r="AD94" s="128">
        <f t="shared" si="47"/>
        <v>0</v>
      </c>
      <c r="AE94" s="128">
        <f t="shared" si="47"/>
        <v>0</v>
      </c>
      <c r="AF94" s="128">
        <f t="shared" si="47"/>
        <v>0</v>
      </c>
      <c r="AG94" s="128">
        <f t="shared" si="47"/>
        <v>0</v>
      </c>
      <c r="AH94" s="128">
        <f t="shared" si="47"/>
        <v>0</v>
      </c>
      <c r="AI94" s="126">
        <f t="shared" si="48"/>
        <v>0</v>
      </c>
      <c r="AJ94" s="127">
        <f t="shared" si="49"/>
        <v>0</v>
      </c>
      <c r="AK94" s="128">
        <f t="shared" si="49"/>
        <v>0</v>
      </c>
      <c r="AL94" s="128">
        <f t="shared" si="49"/>
        <v>0</v>
      </c>
      <c r="AM94" s="128">
        <f t="shared" si="49"/>
        <v>0</v>
      </c>
      <c r="AN94" s="128">
        <f t="shared" si="49"/>
        <v>0</v>
      </c>
      <c r="AO94" s="128">
        <f t="shared" si="49"/>
        <v>0</v>
      </c>
      <c r="AP94" s="128">
        <f t="shared" si="49"/>
        <v>0</v>
      </c>
      <c r="AQ94" s="128">
        <f t="shared" si="49"/>
        <v>0</v>
      </c>
      <c r="AR94" s="128">
        <f t="shared" si="49"/>
        <v>0</v>
      </c>
    </row>
    <row r="95" spans="1:44" s="130" customFormat="1" ht="27" customHeight="1" x14ac:dyDescent="0.2">
      <c r="A95" s="113">
        <v>212210</v>
      </c>
      <c r="B95" s="115" t="s">
        <v>36</v>
      </c>
      <c r="C95" s="113"/>
      <c r="D95" s="122">
        <f t="shared" si="42"/>
        <v>0</v>
      </c>
      <c r="E95" s="136"/>
      <c r="F95" s="118"/>
      <c r="G95" s="118"/>
      <c r="H95" s="118"/>
      <c r="I95" s="118"/>
      <c r="J95" s="118"/>
      <c r="K95" s="118"/>
      <c r="L95" s="118"/>
      <c r="M95" s="118"/>
      <c r="N95" s="126">
        <f t="shared" si="43"/>
        <v>0</v>
      </c>
      <c r="O95" s="127">
        <f t="shared" si="44"/>
        <v>0</v>
      </c>
      <c r="P95" s="125">
        <f t="shared" si="44"/>
        <v>0</v>
      </c>
      <c r="Q95" s="125">
        <f t="shared" si="44"/>
        <v>0</v>
      </c>
      <c r="R95" s="125">
        <f t="shared" si="44"/>
        <v>0</v>
      </c>
      <c r="S95" s="125">
        <f t="shared" si="44"/>
        <v>0</v>
      </c>
      <c r="T95" s="125">
        <f t="shared" si="44"/>
        <v>0</v>
      </c>
      <c r="U95" s="128">
        <f t="shared" si="44"/>
        <v>0</v>
      </c>
      <c r="V95" s="128">
        <f t="shared" si="44"/>
        <v>0</v>
      </c>
      <c r="W95" s="128">
        <f t="shared" si="44"/>
        <v>0</v>
      </c>
      <c r="X95" s="129" t="e">
        <f t="shared" si="45"/>
        <v>#DIV/0!</v>
      </c>
      <c r="Y95" s="126">
        <f t="shared" si="46"/>
        <v>0</v>
      </c>
      <c r="Z95" s="127">
        <f t="shared" si="47"/>
        <v>0</v>
      </c>
      <c r="AA95" s="128">
        <f t="shared" si="47"/>
        <v>0</v>
      </c>
      <c r="AB95" s="128">
        <f t="shared" si="47"/>
        <v>0</v>
      </c>
      <c r="AC95" s="128">
        <f t="shared" si="47"/>
        <v>0</v>
      </c>
      <c r="AD95" s="128">
        <f t="shared" si="47"/>
        <v>0</v>
      </c>
      <c r="AE95" s="128">
        <f t="shared" si="47"/>
        <v>0</v>
      </c>
      <c r="AF95" s="128">
        <f t="shared" si="47"/>
        <v>0</v>
      </c>
      <c r="AG95" s="128">
        <f t="shared" si="47"/>
        <v>0</v>
      </c>
      <c r="AH95" s="128">
        <f t="shared" si="47"/>
        <v>0</v>
      </c>
      <c r="AI95" s="126">
        <f t="shared" si="48"/>
        <v>0</v>
      </c>
      <c r="AJ95" s="127">
        <f t="shared" si="49"/>
        <v>0</v>
      </c>
      <c r="AK95" s="128">
        <f t="shared" si="49"/>
        <v>0</v>
      </c>
      <c r="AL95" s="128">
        <f t="shared" si="49"/>
        <v>0</v>
      </c>
      <c r="AM95" s="128">
        <f t="shared" si="49"/>
        <v>0</v>
      </c>
      <c r="AN95" s="128">
        <f t="shared" si="49"/>
        <v>0</v>
      </c>
      <c r="AO95" s="128">
        <f t="shared" si="49"/>
        <v>0</v>
      </c>
      <c r="AP95" s="128">
        <f t="shared" si="49"/>
        <v>0</v>
      </c>
      <c r="AQ95" s="128">
        <f t="shared" si="49"/>
        <v>0</v>
      </c>
      <c r="AR95" s="128">
        <f t="shared" si="49"/>
        <v>0</v>
      </c>
    </row>
    <row r="96" spans="1:44" s="130" customFormat="1" ht="25.15" customHeight="1" x14ac:dyDescent="0.2">
      <c r="A96" s="114">
        <v>273500</v>
      </c>
      <c r="B96" s="146" t="s">
        <v>57</v>
      </c>
      <c r="C96" s="114"/>
      <c r="D96" s="122">
        <f t="shared" si="42"/>
        <v>0</v>
      </c>
      <c r="E96" s="136"/>
      <c r="F96" s="118"/>
      <c r="G96" s="118"/>
      <c r="H96" s="118"/>
      <c r="I96" s="118"/>
      <c r="J96" s="118"/>
      <c r="K96" s="118"/>
      <c r="L96" s="118"/>
      <c r="M96" s="118"/>
      <c r="N96" s="126">
        <f t="shared" si="43"/>
        <v>0</v>
      </c>
      <c r="O96" s="127">
        <f t="shared" si="44"/>
        <v>0</v>
      </c>
      <c r="P96" s="125">
        <f t="shared" si="44"/>
        <v>0</v>
      </c>
      <c r="Q96" s="125">
        <f t="shared" si="44"/>
        <v>0</v>
      </c>
      <c r="R96" s="125">
        <f t="shared" si="44"/>
        <v>0</v>
      </c>
      <c r="S96" s="125">
        <f t="shared" si="44"/>
        <v>0</v>
      </c>
      <c r="T96" s="125">
        <f t="shared" si="44"/>
        <v>0</v>
      </c>
      <c r="U96" s="128">
        <f t="shared" si="44"/>
        <v>0</v>
      </c>
      <c r="V96" s="128">
        <f t="shared" si="44"/>
        <v>0</v>
      </c>
      <c r="W96" s="128">
        <f t="shared" si="44"/>
        <v>0</v>
      </c>
      <c r="X96" s="129" t="e">
        <f t="shared" si="45"/>
        <v>#DIV/0!</v>
      </c>
      <c r="Y96" s="126">
        <f t="shared" si="46"/>
        <v>0</v>
      </c>
      <c r="Z96" s="127">
        <f t="shared" si="47"/>
        <v>0</v>
      </c>
      <c r="AA96" s="128">
        <f t="shared" si="47"/>
        <v>0</v>
      </c>
      <c r="AB96" s="128">
        <f t="shared" si="47"/>
        <v>0</v>
      </c>
      <c r="AC96" s="128">
        <f t="shared" si="47"/>
        <v>0</v>
      </c>
      <c r="AD96" s="128">
        <f t="shared" si="47"/>
        <v>0</v>
      </c>
      <c r="AE96" s="128">
        <f t="shared" si="47"/>
        <v>0</v>
      </c>
      <c r="AF96" s="128">
        <f t="shared" si="47"/>
        <v>0</v>
      </c>
      <c r="AG96" s="128">
        <f t="shared" si="47"/>
        <v>0</v>
      </c>
      <c r="AH96" s="128">
        <f t="shared" si="47"/>
        <v>0</v>
      </c>
      <c r="AI96" s="126">
        <f t="shared" si="48"/>
        <v>0</v>
      </c>
      <c r="AJ96" s="127">
        <f t="shared" si="49"/>
        <v>0</v>
      </c>
      <c r="AK96" s="128">
        <f t="shared" si="49"/>
        <v>0</v>
      </c>
      <c r="AL96" s="128">
        <f t="shared" si="49"/>
        <v>0</v>
      </c>
      <c r="AM96" s="128">
        <f t="shared" si="49"/>
        <v>0</v>
      </c>
      <c r="AN96" s="128">
        <f t="shared" si="49"/>
        <v>0</v>
      </c>
      <c r="AO96" s="128">
        <f t="shared" si="49"/>
        <v>0</v>
      </c>
      <c r="AP96" s="128">
        <f t="shared" si="49"/>
        <v>0</v>
      </c>
      <c r="AQ96" s="128">
        <f t="shared" si="49"/>
        <v>0</v>
      </c>
      <c r="AR96" s="128">
        <f t="shared" si="49"/>
        <v>0</v>
      </c>
    </row>
    <row r="97" spans="1:44" s="130" customFormat="1" ht="27" customHeight="1" x14ac:dyDescent="0.2">
      <c r="A97" s="113">
        <v>222990</v>
      </c>
      <c r="B97" s="115" t="s">
        <v>71</v>
      </c>
      <c r="C97" s="113"/>
      <c r="D97" s="122">
        <f t="shared" si="42"/>
        <v>467.2</v>
      </c>
      <c r="E97" s="136"/>
      <c r="F97" s="118"/>
      <c r="G97" s="136">
        <v>292.7</v>
      </c>
      <c r="H97" s="136">
        <v>174.5</v>
      </c>
      <c r="I97" s="118"/>
      <c r="J97" s="118"/>
      <c r="K97" s="118"/>
      <c r="L97" s="118"/>
      <c r="M97" s="118"/>
      <c r="N97" s="126">
        <f t="shared" si="43"/>
        <v>467.2</v>
      </c>
      <c r="O97" s="127">
        <v>0</v>
      </c>
      <c r="P97" s="125">
        <v>0</v>
      </c>
      <c r="Q97" s="125">
        <v>292.7</v>
      </c>
      <c r="R97" s="125">
        <v>174.5</v>
      </c>
      <c r="S97" s="125">
        <f t="shared" si="44"/>
        <v>0</v>
      </c>
      <c r="T97" s="125">
        <f t="shared" si="44"/>
        <v>0</v>
      </c>
      <c r="U97" s="128">
        <f t="shared" si="44"/>
        <v>0</v>
      </c>
      <c r="V97" s="128">
        <f t="shared" si="44"/>
        <v>0</v>
      </c>
      <c r="W97" s="128">
        <f t="shared" si="44"/>
        <v>0</v>
      </c>
      <c r="X97" s="129">
        <f t="shared" si="45"/>
        <v>100</v>
      </c>
      <c r="Y97" s="126">
        <f t="shared" si="46"/>
        <v>467.2</v>
      </c>
      <c r="Z97" s="127">
        <f t="shared" si="47"/>
        <v>0</v>
      </c>
      <c r="AA97" s="128">
        <f t="shared" si="47"/>
        <v>0</v>
      </c>
      <c r="AB97" s="128">
        <f t="shared" si="47"/>
        <v>292.7</v>
      </c>
      <c r="AC97" s="128">
        <f t="shared" si="47"/>
        <v>174.5</v>
      </c>
      <c r="AD97" s="128">
        <f t="shared" si="47"/>
        <v>0</v>
      </c>
      <c r="AE97" s="128">
        <f t="shared" si="47"/>
        <v>0</v>
      </c>
      <c r="AF97" s="128">
        <f t="shared" si="47"/>
        <v>0</v>
      </c>
      <c r="AG97" s="128">
        <f t="shared" si="47"/>
        <v>0</v>
      </c>
      <c r="AH97" s="128">
        <f t="shared" si="47"/>
        <v>0</v>
      </c>
      <c r="AI97" s="126">
        <f t="shared" si="48"/>
        <v>467.2</v>
      </c>
      <c r="AJ97" s="127">
        <f t="shared" si="49"/>
        <v>0</v>
      </c>
      <c r="AK97" s="128">
        <f t="shared" si="49"/>
        <v>0</v>
      </c>
      <c r="AL97" s="128">
        <f t="shared" si="49"/>
        <v>292.7</v>
      </c>
      <c r="AM97" s="128">
        <f t="shared" si="49"/>
        <v>174.5</v>
      </c>
      <c r="AN97" s="128">
        <f t="shared" si="49"/>
        <v>0</v>
      </c>
      <c r="AO97" s="128">
        <f t="shared" si="49"/>
        <v>0</v>
      </c>
      <c r="AP97" s="128">
        <f t="shared" si="49"/>
        <v>0</v>
      </c>
      <c r="AQ97" s="128">
        <f t="shared" si="49"/>
        <v>0</v>
      </c>
      <c r="AR97" s="128">
        <f t="shared" si="49"/>
        <v>0</v>
      </c>
    </row>
    <row r="98" spans="1:44" s="130" customFormat="1" ht="27" customHeight="1" x14ac:dyDescent="0.2">
      <c r="A98" s="113">
        <v>331110</v>
      </c>
      <c r="B98" s="115" t="s">
        <v>72</v>
      </c>
      <c r="C98" s="113"/>
      <c r="D98" s="122">
        <f t="shared" si="42"/>
        <v>0</v>
      </c>
      <c r="E98" s="136"/>
      <c r="F98" s="118"/>
      <c r="G98" s="118"/>
      <c r="H98" s="118"/>
      <c r="I98" s="118"/>
      <c r="J98" s="118"/>
      <c r="K98" s="118"/>
      <c r="L98" s="118"/>
      <c r="M98" s="118"/>
      <c r="N98" s="126">
        <f t="shared" si="43"/>
        <v>0</v>
      </c>
      <c r="O98" s="127">
        <f t="shared" si="44"/>
        <v>0</v>
      </c>
      <c r="P98" s="125">
        <f t="shared" si="44"/>
        <v>0</v>
      </c>
      <c r="Q98" s="125">
        <f t="shared" si="44"/>
        <v>0</v>
      </c>
      <c r="R98" s="125">
        <f t="shared" si="44"/>
        <v>0</v>
      </c>
      <c r="S98" s="125">
        <f t="shared" si="44"/>
        <v>0</v>
      </c>
      <c r="T98" s="125">
        <f t="shared" si="44"/>
        <v>0</v>
      </c>
      <c r="U98" s="128">
        <f t="shared" si="44"/>
        <v>0</v>
      </c>
      <c r="V98" s="128">
        <f t="shared" si="44"/>
        <v>0</v>
      </c>
      <c r="W98" s="128">
        <f t="shared" si="44"/>
        <v>0</v>
      </c>
      <c r="X98" s="129" t="e">
        <f t="shared" si="45"/>
        <v>#DIV/0!</v>
      </c>
      <c r="Y98" s="126">
        <f t="shared" si="46"/>
        <v>0</v>
      </c>
      <c r="Z98" s="127">
        <f t="shared" si="47"/>
        <v>0</v>
      </c>
      <c r="AA98" s="128">
        <f t="shared" si="47"/>
        <v>0</v>
      </c>
      <c r="AB98" s="128">
        <f t="shared" si="47"/>
        <v>0</v>
      </c>
      <c r="AC98" s="128">
        <f t="shared" si="47"/>
        <v>0</v>
      </c>
      <c r="AD98" s="128">
        <f t="shared" si="47"/>
        <v>0</v>
      </c>
      <c r="AE98" s="128">
        <f t="shared" si="47"/>
        <v>0</v>
      </c>
      <c r="AF98" s="128">
        <f t="shared" si="47"/>
        <v>0</v>
      </c>
      <c r="AG98" s="128">
        <f t="shared" si="47"/>
        <v>0</v>
      </c>
      <c r="AH98" s="128">
        <f t="shared" si="47"/>
        <v>0</v>
      </c>
      <c r="AI98" s="126">
        <f t="shared" si="48"/>
        <v>0</v>
      </c>
      <c r="AJ98" s="127">
        <f t="shared" si="49"/>
        <v>0</v>
      </c>
      <c r="AK98" s="128">
        <f t="shared" si="49"/>
        <v>0</v>
      </c>
      <c r="AL98" s="128">
        <f t="shared" si="49"/>
        <v>0</v>
      </c>
      <c r="AM98" s="128">
        <f t="shared" si="49"/>
        <v>0</v>
      </c>
      <c r="AN98" s="128">
        <f t="shared" si="49"/>
        <v>0</v>
      </c>
      <c r="AO98" s="128">
        <f t="shared" si="49"/>
        <v>0</v>
      </c>
      <c r="AP98" s="128">
        <f t="shared" si="49"/>
        <v>0</v>
      </c>
      <c r="AQ98" s="128">
        <f t="shared" si="49"/>
        <v>0</v>
      </c>
      <c r="AR98" s="128">
        <f t="shared" si="49"/>
        <v>0</v>
      </c>
    </row>
    <row r="99" spans="1:44" s="130" customFormat="1" ht="16.149999999999999" customHeight="1" x14ac:dyDescent="0.2">
      <c r="A99" s="151"/>
      <c r="B99" s="151"/>
      <c r="C99" s="152">
        <f>SUM(C92:C98)</f>
        <v>0</v>
      </c>
      <c r="D99" s="152">
        <f t="shared" ref="D99:AR99" si="50">SUM(D92:D98)</f>
        <v>467.2</v>
      </c>
      <c r="E99" s="136">
        <f t="shared" si="50"/>
        <v>0</v>
      </c>
      <c r="F99" s="152">
        <f t="shared" si="50"/>
        <v>0</v>
      </c>
      <c r="G99" s="152">
        <f t="shared" si="50"/>
        <v>292.7</v>
      </c>
      <c r="H99" s="152">
        <f t="shared" si="50"/>
        <v>174.5</v>
      </c>
      <c r="I99" s="152">
        <f t="shared" si="50"/>
        <v>0</v>
      </c>
      <c r="J99" s="152">
        <f t="shared" si="50"/>
        <v>0</v>
      </c>
      <c r="K99" s="152">
        <f t="shared" si="50"/>
        <v>0</v>
      </c>
      <c r="L99" s="152">
        <f t="shared" si="50"/>
        <v>0</v>
      </c>
      <c r="M99" s="152">
        <f t="shared" si="50"/>
        <v>0</v>
      </c>
      <c r="N99" s="152">
        <f t="shared" si="50"/>
        <v>467.2</v>
      </c>
      <c r="O99" s="153">
        <f t="shared" si="50"/>
        <v>0</v>
      </c>
      <c r="P99" s="152">
        <f t="shared" si="50"/>
        <v>0</v>
      </c>
      <c r="Q99" s="152">
        <f t="shared" si="50"/>
        <v>292.7</v>
      </c>
      <c r="R99" s="152">
        <f t="shared" si="50"/>
        <v>174.5</v>
      </c>
      <c r="S99" s="152">
        <f t="shared" si="50"/>
        <v>0</v>
      </c>
      <c r="T99" s="152">
        <f t="shared" si="50"/>
        <v>0</v>
      </c>
      <c r="U99" s="152">
        <f t="shared" si="50"/>
        <v>0</v>
      </c>
      <c r="V99" s="152">
        <f t="shared" si="50"/>
        <v>0</v>
      </c>
      <c r="W99" s="152">
        <f t="shared" si="50"/>
        <v>0</v>
      </c>
      <c r="X99" s="152" t="e">
        <f t="shared" si="50"/>
        <v>#DIV/0!</v>
      </c>
      <c r="Y99" s="152">
        <f t="shared" si="50"/>
        <v>467.2</v>
      </c>
      <c r="Z99" s="153">
        <f t="shared" si="50"/>
        <v>0</v>
      </c>
      <c r="AA99" s="152">
        <f t="shared" si="50"/>
        <v>0</v>
      </c>
      <c r="AB99" s="152">
        <f t="shared" si="50"/>
        <v>292.7</v>
      </c>
      <c r="AC99" s="152">
        <f t="shared" si="50"/>
        <v>174.5</v>
      </c>
      <c r="AD99" s="152">
        <f t="shared" si="50"/>
        <v>0</v>
      </c>
      <c r="AE99" s="152">
        <f t="shared" si="50"/>
        <v>0</v>
      </c>
      <c r="AF99" s="152">
        <f t="shared" si="50"/>
        <v>0</v>
      </c>
      <c r="AG99" s="152">
        <f t="shared" si="50"/>
        <v>0</v>
      </c>
      <c r="AH99" s="152">
        <f t="shared" si="50"/>
        <v>0</v>
      </c>
      <c r="AI99" s="152">
        <f t="shared" si="50"/>
        <v>467.2</v>
      </c>
      <c r="AJ99" s="153">
        <f t="shared" si="50"/>
        <v>0</v>
      </c>
      <c r="AK99" s="152">
        <f t="shared" si="50"/>
        <v>0</v>
      </c>
      <c r="AL99" s="152">
        <f t="shared" si="50"/>
        <v>292.7</v>
      </c>
      <c r="AM99" s="152">
        <f t="shared" si="50"/>
        <v>174.5</v>
      </c>
      <c r="AN99" s="152">
        <f t="shared" si="50"/>
        <v>0</v>
      </c>
      <c r="AO99" s="152">
        <f t="shared" si="50"/>
        <v>0</v>
      </c>
      <c r="AP99" s="152">
        <f t="shared" si="50"/>
        <v>0</v>
      </c>
      <c r="AQ99" s="152">
        <f t="shared" si="50"/>
        <v>0</v>
      </c>
      <c r="AR99" s="152">
        <f t="shared" si="50"/>
        <v>0</v>
      </c>
    </row>
    <row r="100" spans="1:44" ht="14.45" customHeight="1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</row>
    <row r="101" spans="1:44" s="159" customFormat="1" ht="14.45" customHeight="1" x14ac:dyDescent="0.2">
      <c r="A101" s="155"/>
      <c r="B101" s="155"/>
      <c r="C101" s="156">
        <f>C90+C99</f>
        <v>372.9</v>
      </c>
      <c r="D101" s="156">
        <f t="shared" ref="D101:W101" si="51">D90+D99</f>
        <v>6404.0999999999995</v>
      </c>
      <c r="E101" s="157">
        <f t="shared" si="51"/>
        <v>5936.9</v>
      </c>
      <c r="F101" s="156">
        <f t="shared" si="51"/>
        <v>0</v>
      </c>
      <c r="G101" s="156">
        <f t="shared" si="51"/>
        <v>292.7</v>
      </c>
      <c r="H101" s="156">
        <f t="shared" si="51"/>
        <v>174.5</v>
      </c>
      <c r="I101" s="156">
        <f t="shared" si="51"/>
        <v>0</v>
      </c>
      <c r="J101" s="156">
        <f t="shared" si="51"/>
        <v>0</v>
      </c>
      <c r="K101" s="156">
        <f t="shared" si="51"/>
        <v>0</v>
      </c>
      <c r="L101" s="156">
        <f t="shared" si="51"/>
        <v>0</v>
      </c>
      <c r="M101" s="156">
        <f t="shared" si="51"/>
        <v>0</v>
      </c>
      <c r="N101" s="156">
        <f t="shared" si="51"/>
        <v>5573</v>
      </c>
      <c r="O101" s="158">
        <f t="shared" si="51"/>
        <v>4655.8</v>
      </c>
      <c r="P101" s="156">
        <f t="shared" si="51"/>
        <v>450</v>
      </c>
      <c r="Q101" s="156">
        <f t="shared" si="51"/>
        <v>292.7</v>
      </c>
      <c r="R101" s="156">
        <f t="shared" si="51"/>
        <v>174.5</v>
      </c>
      <c r="S101" s="156">
        <f t="shared" si="51"/>
        <v>0</v>
      </c>
      <c r="T101" s="156">
        <f t="shared" si="51"/>
        <v>0</v>
      </c>
      <c r="U101" s="156">
        <f t="shared" si="51"/>
        <v>0</v>
      </c>
      <c r="V101" s="156">
        <f t="shared" si="51"/>
        <v>0</v>
      </c>
      <c r="W101" s="156">
        <f t="shared" si="51"/>
        <v>0</v>
      </c>
      <c r="X101" s="156" t="e">
        <f>X90+X99</f>
        <v>#DIV/0!</v>
      </c>
      <c r="Y101" s="156">
        <f t="shared" ref="Y101:AR101" si="52">Y90+Y99</f>
        <v>5839</v>
      </c>
      <c r="Z101" s="158">
        <f t="shared" si="52"/>
        <v>4921.8</v>
      </c>
      <c r="AA101" s="156">
        <f t="shared" si="52"/>
        <v>450</v>
      </c>
      <c r="AB101" s="156">
        <f t="shared" si="52"/>
        <v>292.7</v>
      </c>
      <c r="AC101" s="156">
        <f t="shared" si="52"/>
        <v>174.5</v>
      </c>
      <c r="AD101" s="156">
        <f t="shared" si="52"/>
        <v>0</v>
      </c>
      <c r="AE101" s="156">
        <f t="shared" si="52"/>
        <v>0</v>
      </c>
      <c r="AF101" s="156">
        <f t="shared" si="52"/>
        <v>0</v>
      </c>
      <c r="AG101" s="156">
        <f t="shared" si="52"/>
        <v>0</v>
      </c>
      <c r="AH101" s="156">
        <f t="shared" si="52"/>
        <v>0</v>
      </c>
      <c r="AI101" s="156">
        <f t="shared" si="52"/>
        <v>6083.7</v>
      </c>
      <c r="AJ101" s="158">
        <f t="shared" si="52"/>
        <v>5166.5</v>
      </c>
      <c r="AK101" s="156">
        <f t="shared" si="52"/>
        <v>450</v>
      </c>
      <c r="AL101" s="156">
        <f t="shared" si="52"/>
        <v>292.7</v>
      </c>
      <c r="AM101" s="156">
        <f t="shared" si="52"/>
        <v>174.5</v>
      </c>
      <c r="AN101" s="156">
        <f t="shared" si="52"/>
        <v>0</v>
      </c>
      <c r="AO101" s="156">
        <f t="shared" si="52"/>
        <v>0</v>
      </c>
      <c r="AP101" s="156">
        <f t="shared" si="52"/>
        <v>0</v>
      </c>
      <c r="AQ101" s="156">
        <f t="shared" si="52"/>
        <v>0</v>
      </c>
      <c r="AR101" s="156">
        <f t="shared" si="52"/>
        <v>0</v>
      </c>
    </row>
    <row r="102" spans="1:44" x14ac:dyDescent="0.2">
      <c r="Z102" s="6">
        <v>5004.8</v>
      </c>
      <c r="AA102" s="1">
        <v>63.9</v>
      </c>
      <c r="AJ102" s="6">
        <v>5249.5</v>
      </c>
      <c r="AK102" s="1">
        <v>65.2</v>
      </c>
    </row>
    <row r="103" spans="1:44" x14ac:dyDescent="0.2">
      <c r="O103" s="160"/>
      <c r="P103" s="5"/>
      <c r="Q103" s="5"/>
      <c r="Z103" s="160">
        <f>Z102-Z101</f>
        <v>83</v>
      </c>
      <c r="AA103" s="5">
        <f>AA102-AA101</f>
        <v>-386.1</v>
      </c>
      <c r="AJ103" s="160">
        <f>AJ102-AJ101</f>
        <v>83</v>
      </c>
      <c r="AK103" s="5">
        <f>AK102-AK101</f>
        <v>-384.8</v>
      </c>
    </row>
    <row r="105" spans="1:44" ht="15" x14ac:dyDescent="0.25">
      <c r="A105" s="161" t="s">
        <v>73</v>
      </c>
      <c r="L105" s="162" t="s">
        <v>74</v>
      </c>
    </row>
  </sheetData>
  <mergeCells count="63">
    <mergeCell ref="A101:B101"/>
    <mergeCell ref="A68:X68"/>
    <mergeCell ref="A75:X75"/>
    <mergeCell ref="A90:B90"/>
    <mergeCell ref="A91:X91"/>
    <mergeCell ref="A99:B99"/>
    <mergeCell ref="A100:X100"/>
    <mergeCell ref="A50:X50"/>
    <mergeCell ref="A54:X54"/>
    <mergeCell ref="A57:X57"/>
    <mergeCell ref="A60:X60"/>
    <mergeCell ref="A62:W62"/>
    <mergeCell ref="A66:X66"/>
    <mergeCell ref="AK32:AK33"/>
    <mergeCell ref="AL32:AM32"/>
    <mergeCell ref="AN32:AO32"/>
    <mergeCell ref="AP32:AR32"/>
    <mergeCell ref="A38:X38"/>
    <mergeCell ref="A43:X43"/>
    <mergeCell ref="Z32:Z33"/>
    <mergeCell ref="AA32:AA33"/>
    <mergeCell ref="AB32:AC32"/>
    <mergeCell ref="AD32:AE32"/>
    <mergeCell ref="AF32:AH32"/>
    <mergeCell ref="AJ32:AJ33"/>
    <mergeCell ref="O32:O33"/>
    <mergeCell ref="P32:P33"/>
    <mergeCell ref="Q32:R32"/>
    <mergeCell ref="S32:T32"/>
    <mergeCell ref="U32:W32"/>
    <mergeCell ref="X32:X33"/>
    <mergeCell ref="O31:W31"/>
    <mergeCell ref="Y31:Y33"/>
    <mergeCell ref="Z31:AH31"/>
    <mergeCell ref="AI31:AI33"/>
    <mergeCell ref="AJ31:AR31"/>
    <mergeCell ref="E32:E33"/>
    <mergeCell ref="F32:F33"/>
    <mergeCell ref="G32:H32"/>
    <mergeCell ref="I32:J32"/>
    <mergeCell ref="K32:M32"/>
    <mergeCell ref="Y17:Y18"/>
    <mergeCell ref="AI17:AI18"/>
    <mergeCell ref="A19:A22"/>
    <mergeCell ref="A23:A26"/>
    <mergeCell ref="A27:A30"/>
    <mergeCell ref="A31:A33"/>
    <mergeCell ref="C31:C33"/>
    <mergeCell ref="D31:D33"/>
    <mergeCell ref="E31:M31"/>
    <mergeCell ref="N31:N33"/>
    <mergeCell ref="B10:U10"/>
    <mergeCell ref="B11:U11"/>
    <mergeCell ref="B12:U12"/>
    <mergeCell ref="A17:A18"/>
    <mergeCell ref="D17:M18"/>
    <mergeCell ref="N17:N18"/>
    <mergeCell ref="A3:X4"/>
    <mergeCell ref="E5:O5"/>
    <mergeCell ref="B6:U6"/>
    <mergeCell ref="B7:U7"/>
    <mergeCell ref="B8:U8"/>
    <mergeCell ref="B9:U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2020-02-11T11:07:39Z</dcterms:modified>
</cp:coreProperties>
</file>